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08"/>
  <workbookPr/>
  <mc:AlternateContent xmlns:mc="http://schemas.openxmlformats.org/markup-compatibility/2006">
    <mc:Choice Requires="x15">
      <x15ac:absPath xmlns:x15ac="http://schemas.microsoft.com/office/spreadsheetml/2010/11/ac" url="D:\VirJenDB\virjendb_metadata\"/>
    </mc:Choice>
  </mc:AlternateContent>
  <xr:revisionPtr revIDLastSave="0" documentId="8_{7933F641-C92B-4392-A0F4-E64B822F306B}" xr6:coauthVersionLast="47" xr6:coauthVersionMax="47" xr10:uidLastSave="{00000000-0000-0000-0000-000000000000}"/>
  <bookViews>
    <workbookView xWindow="-120" yWindow="-120" windowWidth="38640" windowHeight="21240" xr2:uid="{D7962945-3ACF-49DB-B8FB-E785F5F91D27}"/>
  </bookViews>
  <sheets>
    <sheet name="VJDBCore" sheetId="1" r:id="rId1"/>
    <sheet name="AdditionalMetadata" sheetId="2" r:id="rId2"/>
  </sheets>
  <definedNames>
    <definedName name="_xlnm._FilterDatabase" localSheetId="0" hidden="1">VJDBCore!$A$1:$A$199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V196" i="1" l="1"/>
  <c r="V197" i="1"/>
  <c r="V198" i="1"/>
  <c r="V199" i="1"/>
  <c r="V200" i="1"/>
  <c r="V201" i="1"/>
  <c r="V6" i="1"/>
  <c r="V7" i="1"/>
  <c r="V8" i="1"/>
  <c r="V9" i="1"/>
  <c r="V10" i="1"/>
  <c r="V11" i="1"/>
  <c r="V12" i="1"/>
  <c r="V13" i="1"/>
  <c r="V14" i="1"/>
  <c r="V15" i="1"/>
  <c r="V16" i="1"/>
  <c r="V17" i="1"/>
  <c r="V18" i="1"/>
  <c r="V19" i="1"/>
  <c r="V20" i="1"/>
  <c r="V21" i="1"/>
  <c r="V22" i="1"/>
  <c r="V23" i="1"/>
  <c r="V24" i="1"/>
  <c r="V25" i="1"/>
  <c r="V26" i="1"/>
  <c r="V27" i="1"/>
  <c r="V28" i="1"/>
  <c r="V29" i="1"/>
  <c r="V30" i="1"/>
  <c r="V31" i="1"/>
  <c r="V32" i="1"/>
  <c r="V33" i="1"/>
  <c r="V34" i="1"/>
  <c r="V35" i="1"/>
  <c r="V36" i="1"/>
  <c r="V37" i="1"/>
  <c r="V38" i="1"/>
  <c r="V39" i="1"/>
  <c r="V40" i="1"/>
  <c r="V41" i="1"/>
  <c r="V42" i="1"/>
  <c r="V43" i="1"/>
  <c r="V44" i="1"/>
  <c r="V45" i="1"/>
  <c r="V46" i="1"/>
  <c r="V47" i="1"/>
  <c r="V48" i="1"/>
  <c r="V49" i="1"/>
  <c r="V50" i="1"/>
  <c r="V51" i="1"/>
  <c r="V52" i="1"/>
  <c r="V53" i="1"/>
  <c r="V54" i="1"/>
  <c r="V55" i="1"/>
  <c r="V56" i="1"/>
  <c r="V57" i="1"/>
  <c r="V58" i="1"/>
  <c r="V59" i="1"/>
  <c r="V60" i="1"/>
  <c r="V61" i="1"/>
  <c r="V62" i="1"/>
  <c r="V63" i="1"/>
  <c r="V64" i="1"/>
  <c r="V65" i="1"/>
  <c r="V66" i="1"/>
  <c r="V67" i="1"/>
  <c r="V68" i="1"/>
  <c r="V69" i="1"/>
  <c r="V70" i="1"/>
  <c r="V71" i="1"/>
  <c r="V72" i="1"/>
  <c r="V73" i="1"/>
  <c r="V74" i="1"/>
  <c r="V75" i="1"/>
  <c r="V76" i="1"/>
  <c r="V77" i="1"/>
  <c r="V78" i="1"/>
  <c r="V79" i="1"/>
  <c r="V80" i="1"/>
  <c r="V81" i="1"/>
  <c r="V82" i="1"/>
  <c r="V83" i="1"/>
  <c r="V84" i="1"/>
  <c r="V85" i="1"/>
  <c r="V86" i="1"/>
  <c r="V87" i="1"/>
  <c r="V88" i="1"/>
  <c r="V89" i="1"/>
  <c r="V90" i="1"/>
  <c r="V91" i="1"/>
  <c r="V92" i="1"/>
  <c r="V93" i="1"/>
  <c r="V94" i="1"/>
  <c r="V95" i="1"/>
  <c r="V96" i="1"/>
  <c r="V97" i="1"/>
  <c r="V98" i="1"/>
  <c r="V99" i="1"/>
  <c r="V100" i="1"/>
  <c r="V101" i="1"/>
  <c r="V102" i="1"/>
  <c r="V103" i="1"/>
  <c r="V104" i="1"/>
  <c r="V105" i="1"/>
  <c r="V106" i="1"/>
  <c r="V107" i="1"/>
  <c r="V108" i="1"/>
  <c r="V109" i="1"/>
  <c r="V110" i="1"/>
  <c r="V111" i="1"/>
  <c r="V112" i="1"/>
  <c r="V113" i="1"/>
  <c r="V114" i="1"/>
  <c r="V115" i="1"/>
  <c r="V116" i="1"/>
  <c r="V117" i="1"/>
  <c r="V118" i="1"/>
  <c r="V119" i="1"/>
  <c r="V120" i="1"/>
  <c r="V121" i="1"/>
  <c r="V122" i="1"/>
  <c r="V123" i="1"/>
  <c r="V124" i="1"/>
  <c r="V125" i="1"/>
  <c r="V126" i="1"/>
  <c r="V127" i="1"/>
  <c r="V128" i="1"/>
  <c r="V129" i="1"/>
  <c r="V130" i="1"/>
  <c r="V131" i="1"/>
  <c r="V132" i="1"/>
  <c r="V133" i="1"/>
  <c r="V134" i="1"/>
  <c r="V135" i="1"/>
  <c r="V136" i="1"/>
  <c r="V137" i="1"/>
  <c r="V138" i="1"/>
  <c r="V139" i="1"/>
  <c r="V140" i="1"/>
  <c r="V141" i="1"/>
  <c r="V142" i="1"/>
  <c r="V143" i="1"/>
  <c r="V144" i="1"/>
  <c r="V145" i="1"/>
  <c r="V146" i="1"/>
  <c r="V147" i="1"/>
  <c r="V148" i="1"/>
  <c r="V149" i="1"/>
  <c r="V150" i="1"/>
  <c r="V151" i="1"/>
  <c r="V152" i="1"/>
  <c r="V153" i="1"/>
  <c r="V154" i="1"/>
  <c r="V155" i="1"/>
  <c r="V156" i="1"/>
  <c r="V157" i="1"/>
  <c r="V158" i="1"/>
  <c r="V159" i="1"/>
  <c r="V160" i="1"/>
  <c r="V161" i="1"/>
  <c r="V162" i="1"/>
  <c r="V163" i="1"/>
  <c r="V164" i="1"/>
  <c r="V165" i="1"/>
  <c r="V166" i="1"/>
  <c r="V167" i="1"/>
  <c r="V168" i="1"/>
  <c r="V169" i="1"/>
  <c r="V170" i="1"/>
  <c r="V171" i="1"/>
  <c r="V172" i="1"/>
  <c r="V173" i="1"/>
  <c r="V174" i="1"/>
  <c r="V175" i="1"/>
  <c r="V176" i="1"/>
  <c r="V177" i="1"/>
  <c r="V178" i="1"/>
  <c r="V179" i="1"/>
  <c r="V180" i="1"/>
  <c r="V181" i="1"/>
  <c r="V182" i="1"/>
  <c r="V183" i="1"/>
  <c r="V184" i="1"/>
  <c r="V185" i="1"/>
  <c r="V186" i="1"/>
  <c r="V187" i="1"/>
  <c r="V188" i="1"/>
  <c r="V189" i="1"/>
  <c r="V190" i="1"/>
  <c r="V191" i="1"/>
  <c r="V192" i="1"/>
  <c r="V193" i="1"/>
  <c r="V194" i="1"/>
  <c r="V195" i="1"/>
  <c r="AY3" i="1"/>
  <c r="AY4" i="1" s="1"/>
  <c r="A158" i="1"/>
  <c r="V5" i="1"/>
  <c r="AX3" i="1"/>
  <c r="AX4" i="1" s="1"/>
  <c r="AW3" i="1"/>
  <c r="AW4" i="1" s="1"/>
  <c r="AV3" i="1"/>
  <c r="AV4" i="1" s="1"/>
  <c r="AU3" i="1"/>
  <c r="AU4" i="1" s="1"/>
  <c r="AT3" i="1"/>
  <c r="AT4" i="1" s="1"/>
  <c r="AS3" i="1"/>
  <c r="AS4" i="1" s="1"/>
  <c r="AR3" i="1"/>
  <c r="AR4" i="1" s="1"/>
  <c r="AQ3" i="1"/>
  <c r="AQ4" i="1" s="1"/>
  <c r="AP3" i="1"/>
  <c r="AP4" i="1" s="1"/>
  <c r="AO3" i="1"/>
  <c r="AO4" i="1" s="1"/>
  <c r="AN3" i="1"/>
  <c r="AN4" i="1" s="1"/>
  <c r="AM3" i="1"/>
  <c r="AM4" i="1" s="1"/>
  <c r="AL3" i="1"/>
  <c r="AL4" i="1" s="1"/>
  <c r="AK3" i="1"/>
  <c r="AK4" i="1" s="1"/>
  <c r="AJ3" i="1"/>
  <c r="AJ4" i="1" s="1"/>
  <c r="AI3" i="1"/>
  <c r="AI4" i="1" s="1"/>
  <c r="AH3" i="1"/>
  <c r="AH4" i="1" s="1"/>
  <c r="AG3" i="1"/>
  <c r="AG4" i="1" s="1"/>
  <c r="AF3" i="1"/>
  <c r="AF4" i="1" s="1"/>
  <c r="AE3" i="1"/>
  <c r="AE4" i="1" s="1"/>
  <c r="AD3" i="1"/>
  <c r="AD4" i="1" s="1"/>
  <c r="AC3" i="1"/>
  <c r="AC4" i="1" s="1"/>
  <c r="AB3" i="1"/>
  <c r="AB4" i="1" s="1"/>
  <c r="AA3" i="1"/>
  <c r="AA4" i="1" s="1"/>
  <c r="Z3" i="1"/>
  <c r="Z4" i="1" s="1"/>
  <c r="Y3" i="1"/>
  <c r="Y4" i="1" s="1"/>
  <c r="X3" i="1"/>
  <c r="X4" i="1" s="1"/>
  <c r="W3" i="1"/>
  <c r="W4" i="1" s="1"/>
  <c r="V3" i="1"/>
  <c r="V4" i="1" s="1"/>
  <c r="U3" i="1"/>
  <c r="U4" i="1" s="1"/>
  <c r="T3" i="1"/>
  <c r="T4" i="1" s="1"/>
  <c r="S3" i="1"/>
  <c r="S4" i="1" s="1"/>
  <c r="R3" i="1"/>
  <c r="R4" i="1" s="1"/>
  <c r="Q3" i="1"/>
  <c r="Q4" i="1" s="1"/>
  <c r="P3" i="1"/>
  <c r="P4" i="1" s="1"/>
  <c r="O3" i="1"/>
  <c r="O4" i="1" s="1"/>
  <c r="N3" i="1"/>
  <c r="N4" i="1" s="1"/>
  <c r="M3" i="1"/>
  <c r="M4" i="1" s="1"/>
  <c r="L3" i="1"/>
  <c r="L4" i="1" s="1"/>
  <c r="K3" i="1"/>
  <c r="K4" i="1" s="1"/>
  <c r="J3" i="1"/>
  <c r="J4" i="1" s="1"/>
  <c r="I3" i="1"/>
  <c r="I4" i="1" s="1"/>
  <c r="H3" i="1"/>
  <c r="H4" i="1" s="1"/>
  <c r="G3" i="1"/>
  <c r="G4" i="1" s="1"/>
  <c r="F3" i="1"/>
  <c r="F4" i="1" s="1"/>
  <c r="E3" i="1"/>
  <c r="E4" i="1" s="1"/>
  <c r="D3" i="1"/>
  <c r="D4" i="1" s="1"/>
  <c r="C3" i="1"/>
  <c r="C4" i="1" s="1"/>
  <c r="B3" i="1"/>
  <c r="B4" i="1" s="1"/>
  <c r="A3" i="1"/>
  <c r="A4" i="1" s="1"/>
  <c r="V124" i="2"/>
  <c r="V123" i="2"/>
  <c r="V122" i="2"/>
  <c r="V118" i="2"/>
  <c r="V119" i="2"/>
  <c r="V120" i="2"/>
  <c r="V121" i="2"/>
  <c r="V117" i="2"/>
  <c r="V116" i="2"/>
  <c r="V115" i="2"/>
  <c r="AQ3" i="2"/>
  <c r="AQ4" i="2" s="1"/>
  <c r="AP3" i="2"/>
  <c r="AP4" i="2" s="1"/>
  <c r="Q3" i="2"/>
  <c r="Q4" i="2" s="1"/>
  <c r="AO3" i="2"/>
  <c r="AO4" i="2" s="1"/>
  <c r="AN3" i="2"/>
  <c r="AN4" i="2" s="1"/>
  <c r="AM3" i="2"/>
  <c r="AM4" i="2" s="1"/>
  <c r="AL3" i="2"/>
  <c r="AL4" i="2" s="1"/>
  <c r="AK3" i="2"/>
  <c r="AK4" i="2" s="1"/>
  <c r="AJ3" i="2"/>
  <c r="AJ4" i="2" s="1"/>
  <c r="AI3" i="2"/>
  <c r="AI4" i="2" s="1"/>
  <c r="AH3" i="2"/>
  <c r="AH4" i="2" s="1"/>
  <c r="AG3" i="2"/>
  <c r="AG4" i="2" s="1"/>
  <c r="AF3" i="2"/>
  <c r="AF4" i="2" s="1"/>
  <c r="AE3" i="2"/>
  <c r="AE4" i="2" s="1"/>
  <c r="AD3" i="2"/>
  <c r="AD4" i="2" s="1"/>
  <c r="AC3" i="2"/>
  <c r="AC4" i="2" s="1"/>
  <c r="AB3" i="2"/>
  <c r="AB4" i="2" s="1"/>
  <c r="AA3" i="2"/>
  <c r="AA4" i="2" s="1"/>
  <c r="Z3" i="2"/>
  <c r="Z4" i="2" s="1"/>
  <c r="Y3" i="2"/>
  <c r="Y4" i="2" s="1"/>
  <c r="X3" i="2"/>
  <c r="X4" i="2" s="1"/>
  <c r="W3" i="2"/>
  <c r="W4" i="2" s="1"/>
  <c r="V3" i="2"/>
  <c r="V4" i="2" s="1"/>
  <c r="U3" i="2"/>
  <c r="U4" i="2" s="1"/>
  <c r="T3" i="2"/>
  <c r="T4" i="2" s="1"/>
  <c r="S3" i="2"/>
  <c r="S4" i="2" s="1"/>
  <c r="R3" i="2"/>
  <c r="R4" i="2" s="1"/>
  <c r="P3" i="2"/>
  <c r="P4" i="2" s="1"/>
  <c r="O3" i="2"/>
  <c r="O4" i="2" s="1"/>
  <c r="N3" i="2"/>
  <c r="N4" i="2" s="1"/>
  <c r="M3" i="2"/>
  <c r="M4" i="2" s="1"/>
  <c r="L3" i="2"/>
  <c r="L4" i="2" s="1"/>
  <c r="K3" i="2"/>
  <c r="K4" i="2" s="1"/>
  <c r="J3" i="2"/>
  <c r="J4" i="2" s="1"/>
  <c r="I3" i="2"/>
  <c r="I4" i="2" s="1"/>
  <c r="H3" i="2"/>
  <c r="H4" i="2" s="1"/>
  <c r="G3" i="2"/>
  <c r="G4" i="2" s="1"/>
  <c r="F3" i="2"/>
  <c r="F4" i="2" s="1"/>
  <c r="E3" i="2"/>
  <c r="E4" i="2" s="1"/>
  <c r="D3" i="2"/>
  <c r="D4" i="2" s="1"/>
  <c r="C3" i="2"/>
  <c r="C4" i="2" s="1"/>
  <c r="B3" i="2"/>
  <c r="B4" i="2" s="1"/>
  <c r="A3" i="2"/>
  <c r="A4" i="2" s="1"/>
  <c r="T267" i="2"/>
  <c r="T266" i="2"/>
  <c r="T265" i="2"/>
  <c r="T264" i="2"/>
  <c r="T263" i="2"/>
  <c r="T262" i="2"/>
  <c r="T261" i="2"/>
  <c r="T260" i="2"/>
  <c r="T259" i="2"/>
  <c r="T258" i="2"/>
  <c r="T257" i="2"/>
  <c r="T256" i="2"/>
  <c r="T255" i="2"/>
  <c r="T254" i="2"/>
  <c r="T253" i="2"/>
  <c r="T252" i="2"/>
  <c r="T251" i="2"/>
  <c r="T250" i="2"/>
  <c r="T249" i="2"/>
  <c r="T248" i="2"/>
  <c r="T247" i="2"/>
  <c r="T246" i="2"/>
  <c r="T245" i="2"/>
  <c r="T244" i="2"/>
  <c r="T243" i="2"/>
  <c r="T242" i="2"/>
  <c r="T241" i="2"/>
  <c r="T240" i="2"/>
  <c r="T239" i="2"/>
  <c r="T238" i="2"/>
  <c r="T237" i="2"/>
  <c r="T236" i="2"/>
  <c r="T235" i="2"/>
  <c r="T234" i="2"/>
  <c r="T233" i="2"/>
  <c r="T232" i="2"/>
  <c r="T231" i="2"/>
  <c r="T230" i="2"/>
  <c r="T229" i="2"/>
  <c r="T228" i="2"/>
  <c r="T227" i="2"/>
  <c r="T226" i="2"/>
  <c r="T225" i="2"/>
  <c r="T224" i="2"/>
  <c r="T223" i="2"/>
  <c r="T222" i="2"/>
  <c r="T221" i="2"/>
  <c r="T220" i="2"/>
  <c r="T219" i="2"/>
  <c r="T218" i="2"/>
  <c r="T217" i="2"/>
  <c r="T216" i="2"/>
  <c r="T215" i="2"/>
  <c r="T214" i="2"/>
  <c r="T213" i="2"/>
  <c r="T212" i="2"/>
  <c r="T211" i="2"/>
  <c r="T210" i="2"/>
  <c r="T209" i="2"/>
  <c r="T208" i="2"/>
  <c r="T207" i="2"/>
  <c r="T206" i="2"/>
  <c r="T205" i="2"/>
  <c r="T204" i="2"/>
  <c r="T203" i="2"/>
  <c r="T202" i="2"/>
  <c r="T201" i="2"/>
  <c r="T200" i="2"/>
  <c r="T199" i="2"/>
  <c r="T198" i="2"/>
  <c r="T197" i="2"/>
  <c r="T196" i="2"/>
  <c r="T195" i="2"/>
  <c r="T194" i="2"/>
  <c r="T193" i="2"/>
  <c r="T192" i="2"/>
  <c r="T191" i="2"/>
  <c r="T190" i="2"/>
  <c r="T189" i="2"/>
  <c r="T188" i="2"/>
  <c r="T187" i="2"/>
  <c r="T186" i="2"/>
  <c r="T185" i="2"/>
  <c r="T184" i="2"/>
  <c r="T183" i="2"/>
  <c r="T182" i="2"/>
  <c r="T181" i="2"/>
  <c r="T180" i="2"/>
  <c r="T179" i="2"/>
  <c r="T178" i="2"/>
  <c r="T177" i="2"/>
  <c r="T176" i="2"/>
  <c r="T175" i="2"/>
  <c r="T174" i="2"/>
  <c r="T173" i="2"/>
  <c r="T172" i="2"/>
  <c r="T171" i="2"/>
  <c r="T170" i="2"/>
  <c r="T169" i="2"/>
  <c r="T168" i="2"/>
  <c r="T167" i="2"/>
  <c r="T166" i="2"/>
  <c r="T165" i="2"/>
  <c r="T164" i="2"/>
  <c r="T163" i="2"/>
  <c r="T162" i="2"/>
  <c r="T161" i="2"/>
  <c r="T160" i="2"/>
  <c r="T159" i="2"/>
  <c r="T158" i="2"/>
  <c r="T157" i="2"/>
  <c r="T156" i="2"/>
  <c r="T155" i="2"/>
  <c r="T154" i="2"/>
  <c r="T153" i="2"/>
  <c r="T152" i="2"/>
  <c r="T151" i="2"/>
  <c r="T150" i="2"/>
  <c r="T149" i="2"/>
  <c r="T148" i="2"/>
  <c r="T147" i="2"/>
  <c r="T146" i="2"/>
  <c r="T145" i="2"/>
  <c r="T144" i="2"/>
  <c r="T143" i="2"/>
  <c r="T142" i="2"/>
  <c r="T141" i="2"/>
  <c r="T140" i="2"/>
  <c r="T139" i="2"/>
  <c r="T138" i="2"/>
  <c r="T137" i="2"/>
  <c r="T136" i="2"/>
  <c r="T135" i="2"/>
  <c r="T134" i="2"/>
  <c r="T133" i="2"/>
  <c r="T132" i="2"/>
  <c r="T131" i="2"/>
  <c r="T130" i="2"/>
  <c r="T129" i="2"/>
  <c r="T128" i="2"/>
  <c r="T127" i="2"/>
  <c r="T126" i="2"/>
  <c r="T125" i="2"/>
  <c r="U114" i="2"/>
  <c r="U113" i="2"/>
  <c r="U112" i="2"/>
  <c r="U111" i="2"/>
  <c r="U110" i="2"/>
  <c r="U109" i="2"/>
  <c r="U108" i="2"/>
  <c r="U107" i="2"/>
  <c r="U105" i="2"/>
  <c r="U104" i="2"/>
  <c r="U103" i="2"/>
  <c r="U102" i="2"/>
  <c r="U101" i="2"/>
  <c r="U100" i="2"/>
  <c r="U99" i="2"/>
  <c r="U98" i="2"/>
  <c r="U97" i="2"/>
  <c r="U96" i="2"/>
  <c r="U95" i="2"/>
  <c r="U94" i="2"/>
  <c r="U93" i="2"/>
  <c r="U92" i="2"/>
  <c r="U91" i="2"/>
  <c r="U90" i="2"/>
  <c r="U89" i="2"/>
  <c r="U88" i="2"/>
  <c r="U87" i="2"/>
  <c r="U86" i="2"/>
  <c r="U85" i="2"/>
  <c r="U83" i="2"/>
  <c r="U82" i="2"/>
  <c r="U81" i="2"/>
  <c r="U80" i="2"/>
  <c r="U79" i="2"/>
  <c r="U78" i="2"/>
  <c r="U77" i="2"/>
  <c r="U76" i="2"/>
  <c r="U75" i="2"/>
  <c r="U74" i="2"/>
  <c r="U73" i="2"/>
  <c r="U72" i="2"/>
  <c r="U71" i="2"/>
  <c r="U70" i="2"/>
  <c r="U69" i="2"/>
  <c r="U68" i="2"/>
  <c r="U66" i="2"/>
  <c r="U65" i="2"/>
  <c r="U64" i="2"/>
  <c r="U63" i="2"/>
  <c r="U62" i="2"/>
  <c r="U61" i="2"/>
  <c r="U60" i="2"/>
  <c r="U59" i="2"/>
  <c r="U58" i="2"/>
  <c r="U57" i="2"/>
  <c r="U55" i="2"/>
  <c r="U54" i="2"/>
  <c r="U53" i="2"/>
  <c r="U52" i="2"/>
  <c r="U51" i="2"/>
  <c r="U50" i="2"/>
  <c r="U49" i="2"/>
  <c r="U48" i="2"/>
  <c r="U47" i="2"/>
  <c r="U46" i="2"/>
  <c r="U45" i="2"/>
  <c r="U44" i="2"/>
  <c r="U43" i="2"/>
  <c r="U42" i="2"/>
  <c r="U41" i="2"/>
  <c r="U40" i="2"/>
  <c r="U39" i="2"/>
  <c r="U38" i="2"/>
  <c r="U37" i="2"/>
  <c r="U36" i="2"/>
  <c r="U35" i="2"/>
  <c r="U34" i="2"/>
  <c r="U33" i="2"/>
  <c r="U32" i="2"/>
  <c r="U31" i="2"/>
  <c r="U30" i="2"/>
  <c r="U29" i="2"/>
  <c r="U28" i="2"/>
  <c r="U27" i="2"/>
  <c r="U26" i="2"/>
  <c r="U25" i="2"/>
  <c r="U24" i="2"/>
  <c r="U23" i="2"/>
  <c r="U22" i="2"/>
  <c r="U20" i="2"/>
  <c r="U19" i="2"/>
  <c r="U18" i="2"/>
  <c r="U17" i="2"/>
  <c r="U16" i="2"/>
  <c r="U15" i="2"/>
  <c r="U14" i="2"/>
  <c r="U13" i="2"/>
  <c r="U12" i="2"/>
  <c r="U11" i="2"/>
  <c r="U10" i="2"/>
  <c r="U9" i="2"/>
  <c r="U8" i="2"/>
  <c r="U7" i="2"/>
  <c r="U6" i="2"/>
  <c r="U5"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J8" authorId="0" shapeId="0" xr:uid="{9C68FBBF-4A53-41A8-9C4F-E21F348A5FB8}">
      <text>
        <r>
          <rPr>
            <sz val="10"/>
            <color rgb="FF000000"/>
            <rFont val="Aptos Narrow"/>
            <scheme val="minor"/>
          </rPr>
          <t>Kilian Ossetek: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r>
      </text>
    </comment>
    <comment ref="J9" authorId="0" shapeId="0" xr:uid="{7932A423-F133-4AC7-AD15-8D71C03C1D8A}">
      <text>
        <r>
          <rPr>
            <sz val="10"/>
            <color rgb="FF000000"/>
            <rFont val="Aptos Narrow"/>
            <scheme val="minor"/>
          </rPr>
          <t>Kilian Ossetek:
The time of sampling, either as an instance (single point in time) or interval. In case no exact time is available, the date/time can be right truncated i.e. all of these are valid times: 2008-01-23T19:23:10+00:00; 2008-01-23T19:23:10; 2008-01-23; 2008-01; 2008; Except: 2008-01; 2008 all are ISO8601 complian</t>
        </r>
      </text>
    </comment>
    <comment ref="J10" authorId="0" shapeId="0" xr:uid="{6A2EE84C-88F2-43D5-9AD7-7E3E5E026E39}">
      <text>
        <r>
          <rPr>
            <sz val="10"/>
            <color rgb="FF000000"/>
            <rFont val="Aptos Narrow"/>
            <scheme val="minor"/>
          </rPr>
          <t>Kilian Ossetek:
The geographical origin of the sample as defined by the country or sea name followed by specific region name. Country or sea names should be chosen from the INSDC country list (http://insdc.org/country.html), or the GAZ ontology (http://purl.bioontology.org/ontology/GAZ)</t>
        </r>
      </text>
    </comment>
    <comment ref="J27" authorId="0" shapeId="0" xr:uid="{1EB9D6B3-8620-4AB1-8705-DD5723489C55}">
      <text>
        <r>
          <rPr>
            <sz val="10"/>
            <color rgb="FF000000"/>
            <rFont val="Aptos Narrow"/>
            <scheme val="minor"/>
          </rPr>
          <t>Kilian Ossetek: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r>
      </text>
    </comment>
    <comment ref="J51" authorId="0" shapeId="0" xr:uid="{010AEB22-4A9C-49D0-BC18-99D8E1897B28}">
      <text>
        <r>
          <rPr>
            <sz val="10"/>
            <color rgb="FF000000"/>
            <rFont val="Aptos Narrow"/>
            <scheme val="minor"/>
          </rPr>
          <t>Kilian Ossetek:
Report the host's taxonomic name and/or NCBI taxonomy ID</t>
        </r>
      </text>
    </comment>
    <comment ref="J52" authorId="0" shapeId="0" xr:uid="{C7A936A4-744A-443A-8B39-654F0958E413}">
      <text>
        <r>
          <rPr>
            <sz val="10"/>
            <color rgb="FF000000"/>
            <rFont val="Aptos Narrow"/>
            <scheme val="minor"/>
          </rPr>
          <t>Kilian Ossetek:
Report the host's taxonomic name and/or NCBI taxonomy ID</t>
        </r>
      </text>
    </comment>
    <comment ref="J53" authorId="0" shapeId="0" xr:uid="{9A43BD7A-63FB-4FEB-8104-9A2619DFC925}">
      <text>
        <r>
          <rPr>
            <sz val="10"/>
            <color rgb="FF000000"/>
            <rFont val="Aptos Narrow"/>
            <scheme val="minor"/>
          </rPr>
          <t>Kilian Ossetek:
Report the host's taxonomic name and/or NCBI taxonomy ID</t>
        </r>
      </text>
    </comment>
    <comment ref="J54" authorId="0" shapeId="0" xr:uid="{C0809C85-2579-42AA-BDB7-5BBA96D89D93}">
      <text>
        <r>
          <rPr>
            <sz val="10"/>
            <color rgb="FF000000"/>
            <rFont val="Aptos Narrow"/>
            <scheme val="minor"/>
          </rPr>
          <t>Kilian Ossetek:
Report the host's taxonomic name and/or NCBI taxonomy ID</t>
        </r>
      </text>
    </comment>
    <comment ref="J69" authorId="0" shapeId="0" xr:uid="{DBDF2EDC-A1A7-4183-8FA8-AB58D3181E59}">
      <text>
        <r>
          <rPr>
            <sz val="10"/>
            <color rgb="FF000000"/>
            <rFont val="Aptos Narrow"/>
            <scheme val="minor"/>
          </rPr>
          <t>Kilian Ossetek: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r>
      </text>
    </comment>
    <comment ref="J74" authorId="0" shapeId="0" xr:uid="{782A05DB-FF8D-4300-BA92-800F8537F2B1}">
      <text>
        <r>
          <rPr>
            <sz val="10"/>
            <color rgb="FF000000"/>
            <rFont val="Aptos Narrow"/>
            <scheme val="minor"/>
          </rPr>
          <t>Kilian Ossetek:
Completeness score is typically based on either the fraction of markers found as compared to a database or the percent of a genome found as compared to a closely related reference genome. High Quality Draft: &gt;90%, Medium Quality Draft: &gt;50%, and Low Quality Draft: &lt; 50% should have the indicated completeness scores</t>
        </r>
      </text>
    </comment>
    <comment ref="J77" authorId="0" shapeId="0" xr:uid="{4FA88361-7A1E-4574-83E8-C1DCCB3DF64A}">
      <text>
        <r>
          <rPr>
            <sz val="10"/>
            <color rgb="FF000000"/>
            <rFont val="Aptos Narrow"/>
            <scheme val="minor"/>
          </rPr>
          <t>Kilian Ossetek:
A related resource that is referenced, cited, or otherwise associated to the sequence</t>
        </r>
      </text>
    </comment>
    <comment ref="J78" authorId="0" shapeId="0" xr:uid="{394275F6-AEBC-4310-B3FE-C21A3E7A026E}">
      <text>
        <r>
          <rPr>
            <sz val="10"/>
            <color rgb="FF000000"/>
            <rFont val="Aptos Narrow"/>
            <scheme val="minor"/>
          </rPr>
          <t>Kilian Ossetek:
A related resource that is referenced, cited, or otherwise associated to the sequence</t>
        </r>
      </text>
    </comment>
    <comment ref="J173" authorId="0" shapeId="0" xr:uid="{00214204-1885-4819-899C-26C0D0034E07}">
      <text>
        <r>
          <rPr>
            <sz val="10"/>
            <color rgb="FF000000"/>
            <rFont val="Aptos Narrow"/>
            <scheme val="minor"/>
          </rPr>
          <t>Kilian Ossetek: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r>
      </text>
    </comment>
  </commentList>
</comments>
</file>

<file path=xl/sharedStrings.xml><?xml version="1.0" encoding="utf-8"?>
<sst xmlns="http://schemas.openxmlformats.org/spreadsheetml/2006/main" count="4878" uniqueCount="1645">
  <si>
    <t>VJDBv0.3</t>
  </si>
  <si>
    <t>VJDBv0.2</t>
  </si>
  <si>
    <t>VJDBv0.1</t>
  </si>
  <si>
    <t>ENA</t>
  </si>
  <si>
    <t>RKI</t>
  </si>
  <si>
    <t>MIGS-VI</t>
  </si>
  <si>
    <t>MIGS-UViG</t>
  </si>
  <si>
    <t>ENV-O</t>
  </si>
  <si>
    <t>NCBI Virus</t>
  </si>
  <si>
    <t>BV-BRC</t>
  </si>
  <si>
    <t>ENA ERC32</t>
  </si>
  <si>
    <t>ENA ERC33</t>
  </si>
  <si>
    <t>ENA Submission Object</t>
  </si>
  <si>
    <t>VJBD Submission Object</t>
  </si>
  <si>
    <t>VJDB</t>
  </si>
  <si>
    <t>ICTV40</t>
  </si>
  <si>
    <t>Field ID</t>
  </si>
  <si>
    <t>Name</t>
  </si>
  <si>
    <t>Description</t>
  </si>
  <si>
    <t>fields type</t>
  </si>
  <si>
    <t>Privacy</t>
  </si>
  <si>
    <t xml:space="preserve"> Field ID</t>
  </si>
  <si>
    <t>N Nucleotide Field ID</t>
  </si>
  <si>
    <t>B Field Name</t>
  </si>
  <si>
    <t>Field Name</t>
  </si>
  <si>
    <t>Object Name</t>
  </si>
  <si>
    <t>group1</t>
  </si>
  <si>
    <t>group2</t>
  </si>
  <si>
    <t>group3</t>
  </si>
  <si>
    <t>Tags</t>
  </si>
  <si>
    <t>Input Source</t>
  </si>
  <si>
    <t>Notes</t>
  </si>
  <si>
    <t>changes</t>
  </si>
  <si>
    <t>previous changes</t>
  </si>
  <si>
    <t>N Field Name</t>
  </si>
  <si>
    <t>N Field Description</t>
  </si>
  <si>
    <t>N Type</t>
  </si>
  <si>
    <t>N Curation Notes</t>
  </si>
  <si>
    <t>B Category</t>
  </si>
  <si>
    <t>B Schema Category</t>
  </si>
  <si>
    <t>B Field ID</t>
  </si>
  <si>
    <t>B Field Type</t>
  </si>
  <si>
    <t>B Type</t>
  </si>
  <si>
    <t>B Curation Notes</t>
  </si>
  <si>
    <t>Field Description</t>
  </si>
  <si>
    <t>Controlled vocabulary</t>
  </si>
  <si>
    <t>Field Type</t>
  </si>
  <si>
    <t>submission requiredness</t>
  </si>
  <si>
    <t>Example</t>
  </si>
  <si>
    <t>Validation Rules</t>
  </si>
  <si>
    <t>submission fieldtype</t>
  </si>
  <si>
    <t>submission validation</t>
  </si>
  <si>
    <t>Field Index</t>
  </si>
  <si>
    <t>I Field Name</t>
  </si>
  <si>
    <t>Index</t>
  </si>
  <si>
    <t>insdc_accession_id</t>
  </si>
  <si>
    <t>Accession</t>
  </si>
  <si>
    <t>GenBank Accession ID of the viral sequence. it equals NCBI Accession, ENA Accession, DDBJ Accession, which are part of the INSDC.</t>
  </si>
  <si>
    <t>keyword</t>
  </si>
  <si>
    <t>public</t>
  </si>
  <si>
    <t>genbank_accession_number</t>
  </si>
  <si>
    <t>GenBank Accessions</t>
  </si>
  <si>
    <t>Organizational</t>
  </si>
  <si>
    <t>Identifiers</t>
  </si>
  <si>
    <t>NCBI Virus|BVBRC</t>
  </si>
  <si>
    <t>no example needed</t>
  </si>
  <si>
    <t>A unique identifier (Nucleotide, Protein or Assembly Accession, depending on the selected tab) assigned to the sequence record in GenBank.</t>
  </si>
  <si>
    <t>DB Cross Reference</t>
  </si>
  <si>
    <t>genbank_accessions</t>
  </si>
  <si>
    <t>string_ci</t>
  </si>
  <si>
    <t>text</t>
  </si>
  <si>
    <t>unique</t>
  </si>
  <si>
    <t>0aa</t>
  </si>
  <si>
    <t>metadata | sequence</t>
  </si>
  <si>
    <t>assembly_accession_id</t>
  </si>
  <si>
    <t>Assembly Accession</t>
  </si>
  <si>
    <t>Assembly ID of the sequence (INSDC).</t>
  </si>
  <si>
    <t>assembly_accession</t>
  </si>
  <si>
    <t>Assembly</t>
  </si>
  <si>
    <t>ENA Analysis</t>
  </si>
  <si>
    <t>VJDB Analysis</t>
  </si>
  <si>
    <t>NCBI Virus Assembly accession number. For more information about NCBI Virus assembly, see Data Model, Type of Data and Dataflow section.</t>
  </si>
  <si>
    <t>string</t>
  </si>
  <si>
    <t>without version</t>
  </si>
  <si>
    <t>0ab</t>
  </si>
  <si>
    <t>metadata</t>
  </si>
  <si>
    <t>bioproject_accession_id</t>
  </si>
  <si>
    <t>Bioproject Accession</t>
  </si>
  <si>
    <t>References the BioProject Accession that the viral sequence is a part of (INSDC). Also BioProject id of the host of the prophages</t>
  </si>
  <si>
    <t>bioproject</t>
  </si>
  <si>
    <t>study accession</t>
  </si>
  <si>
    <t>BioProject</t>
  </si>
  <si>
    <t>BioProject Accession</t>
  </si>
  <si>
    <t>ENA Study</t>
  </si>
  <si>
    <t>The BioProject accession number associated with the sequence.</t>
  </si>
  <si>
    <t>bioproject_accession</t>
  </si>
  <si>
    <t>mandatory</t>
  </si>
  <si>
    <t>0ac</t>
  </si>
  <si>
    <t>biosample_accession_id</t>
  </si>
  <si>
    <t>Biosample Accession</t>
  </si>
  <si>
    <t>References the BioSample Accession that the viral sequence is a part of (INSDC).</t>
  </si>
  <si>
    <t>biosample_accession</t>
  </si>
  <si>
    <t>sample accession</t>
  </si>
  <si>
    <t>source_mat_id?</t>
  </si>
  <si>
    <t>BioSample</t>
  </si>
  <si>
    <t>BioSample Accession</t>
  </si>
  <si>
    <t>ENA Sample</t>
  </si>
  <si>
    <t>VJDB Sample</t>
  </si>
  <si>
    <t>The BioSample accession number associated with the sequence.</t>
  </si>
  <si>
    <t>0ad</t>
  </si>
  <si>
    <t>collection_date</t>
  </si>
  <si>
    <t>Collection Date</t>
  </si>
  <si>
    <t>Date when the sample the sequence originates from was collected/sampled.</t>
  </si>
  <si>
    <t>date</t>
  </si>
  <si>
    <t>collection date</t>
  </si>
  <si>
    <t>SEQUENCE. DATE_OF_SAMPLING</t>
  </si>
  <si>
    <t>collection_date; has intervall</t>
  </si>
  <si>
    <t>Collection_Date</t>
  </si>
  <si>
    <t>Sample</t>
  </si>
  <si>
    <t>Collection</t>
  </si>
  <si>
    <t xml:space="preserve">would be "Date" but to make distinction as there are multiple dates; </t>
  </si>
  <si>
    <t>Is public in VJDB, needs restructuring due to byCovid</t>
  </si>
  <si>
    <t>The date when the virus sample was collected.</t>
  </si>
  <si>
    <t>Isolate Info</t>
  </si>
  <si>
    <t>Isolation Metadata</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</si>
  <si>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</si>
  <si>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TEXT_FIELD</t>
  </si>
  <si>
    <t>2023-05-23</t>
  </si>
  <si>
    <t>YYYY-MM-DD; Some browsers can display dates in a different format, but it is still correct</t>
  </si>
  <si>
    <t>freetext</t>
  </si>
  <si>
    <t>0ae</t>
  </si>
  <si>
    <t>collection_country</t>
  </si>
  <si>
    <t>Country</t>
  </si>
  <si>
    <t>Country or sea area where the sample the sequence originates from was collected/sampled.</t>
  </si>
  <si>
    <t>country</t>
  </si>
  <si>
    <t>geographic location (country and/or sea)</t>
  </si>
  <si>
    <t>geo_loc_name</t>
  </si>
  <si>
    <t>Isolation Country</t>
  </si>
  <si>
    <t/>
  </si>
  <si>
    <t>The country of specimen collection.</t>
  </si>
  <si>
    <t>split Geo_Location and compare to collection_country , ingest to collection_region and collection_city</t>
  </si>
  <si>
    <t>isolation_country</t>
  </si>
  <si>
    <t>(Mandatory) The geographical origin of where the sample was collected from, with the intention of sequencing, as defined by the country or sea name. country or sea names should be chosen from the insdc country list (http://insdc.org/country.html).</t>
  </si>
  <si>
    <t>(Mandatory) The location the sample was collected from with the intention of sequencing, as defined by the country or sea. country or sea names should be chosen from the insdc country list (http://insdc.org/country.html).</t>
  </si>
  <si>
    <t>TEXT_CHOICE_FIELD</t>
  </si>
  <si>
    <t>Germany</t>
  </si>
  <si>
    <t>Defined list of countries, provided by the INSDC</t>
  </si>
  <si>
    <t>combo</t>
  </si>
  <si>
    <t>controlled_vocabulary</t>
  </si>
  <si>
    <t>0af</t>
  </si>
  <si>
    <t>sequence_title</t>
  </si>
  <si>
    <t>GenBank Title</t>
  </si>
  <si>
    <t>Genbank title of the sequence.</t>
  </si>
  <si>
    <t>internal</t>
  </si>
  <si>
    <t>GenBank_Title</t>
  </si>
  <si>
    <t>Sequence</t>
  </si>
  <si>
    <t>The title of the GenBank record associated with the sequence.</t>
  </si>
  <si>
    <t>0ag</t>
  </si>
  <si>
    <t>is_genbank_sequence</t>
  </si>
  <si>
    <t>GenBank Sequence</t>
  </si>
  <si>
    <t>Determines if this sequence is available in Genbank.</t>
  </si>
  <si>
    <t>boolean</t>
  </si>
  <si>
    <t>private</t>
  </si>
  <si>
    <t>GenBank_RefSeq</t>
  </si>
  <si>
    <t>GenBank/RefSeq</t>
  </si>
  <si>
    <t>Specifies if the sequence is from GenBank or RefSeq database.</t>
  </si>
  <si>
    <t>convert GenBank/RefSeq input to boolean</t>
  </si>
  <si>
    <t>true</t>
  </si>
  <si>
    <t>boolean value(!)</t>
  </si>
  <si>
    <t>0ah</t>
  </si>
  <si>
    <t>is_reference_sequence</t>
  </si>
  <si>
    <t>Reference Sequence</t>
  </si>
  <si>
    <t>Determines if this sequence is a appointed reference sequence in the RefSeq database.</t>
  </si>
  <si>
    <t>refseq_flag</t>
  </si>
  <si>
    <t>Reference</t>
  </si>
  <si>
    <t>Type Info</t>
  </si>
  <si>
    <t>reference_genome</t>
  </si>
  <si>
    <t>if reference sequence, value = "Reference"</t>
  </si>
  <si>
    <t>0ai</t>
  </si>
  <si>
    <t>collection_city</t>
  </si>
  <si>
    <t>City</t>
  </si>
  <si>
    <t>City where the sample the sequence originates from was collected/sampled.</t>
  </si>
  <si>
    <t>geographic location (region and locality)</t>
  </si>
  <si>
    <t>Geo_Location</t>
  </si>
  <si>
    <t>Not in VJDB, Completly new due to byCovid</t>
  </si>
  <si>
    <t>Geo Location</t>
  </si>
  <si>
    <t>The geographic location where the virus was isolated. NCBI Virus relies solely on the information provided by submitters, which may sometimes mistakenly identify regions where sequences were processed instead of the actual collection locations. The granularity of the information displayed in the column depends on the submitter. For example, it can be "Australia: Heron Island, Great Barrier Reef", or just "China". The country and other geographic location names are based on the INSDC Geographic Location list.</t>
  </si>
  <si>
    <t>recommended</t>
  </si>
  <si>
    <t>Jena</t>
  </si>
  <si>
    <t>Defined list of Cities (!)</t>
  </si>
  <si>
    <t>0aj</t>
  </si>
  <si>
    <t>collection_geo_location</t>
  </si>
  <si>
    <t>Collection Geo Location</t>
  </si>
  <si>
    <t>Country name and additional identifier like a state abbreviation from where the sample the sequence originates from was collected/sampled.</t>
  </si>
  <si>
    <t>Geographic Location</t>
  </si>
  <si>
    <t xml:space="preserve">shown until further revised; </t>
  </si>
  <si>
    <t>geographic_location</t>
  </si>
  <si>
    <t>(Recommended) The geographical origin of the sample as defined by the specific region name followed by the locality name.</t>
  </si>
  <si>
    <t xml:space="preserve">USA: NY </t>
  </si>
  <si>
    <t>Defined list of countries, provided by the INSDC: State or similar closer region(!)</t>
  </si>
  <si>
    <t>0ak</t>
  </si>
  <si>
    <t>host_natural_common_name</t>
  </si>
  <si>
    <t>Host Common Name</t>
  </si>
  <si>
    <t>Common name of the host the viral sequence was collected from, e.g. human.</t>
  </si>
  <si>
    <t>host common name</t>
  </si>
  <si>
    <t>Host</t>
  </si>
  <si>
    <t>The host organism from which the virus was isolated. This is the submitter-provided host organism, not the full host range known for the virus. For more information, see Glossary: Host.</t>
  </si>
  <si>
    <t>Host Info</t>
  </si>
  <si>
    <t>host_common_name</t>
  </si>
  <si>
    <t>(Mandatory) Common name of the host, e.g. human</t>
  </si>
  <si>
    <t>human</t>
  </si>
  <si>
    <t>Free text</t>
  </si>
  <si>
    <t>suggestion</t>
  </si>
  <si>
    <t>0al</t>
  </si>
  <si>
    <t>sequence_length</t>
  </si>
  <si>
    <t>Sequence Length</t>
  </si>
  <si>
    <t>Length of the sequence in basepairs (bp).</t>
  </si>
  <si>
    <t>integer</t>
  </si>
  <si>
    <t>Length</t>
  </si>
  <si>
    <t>Size</t>
  </si>
  <si>
    <t xml:space="preserve">Is sequence in the name needed? Length to generic -&gt; Sequence Length (consideration for other data layers); </t>
  </si>
  <si>
    <t>Sequence length, the number of nucleotides or amino acids in the sequence.</t>
  </si>
  <si>
    <t>Genome Statistics</t>
  </si>
  <si>
    <t>genome_length</t>
  </si>
  <si>
    <t>int</t>
  </si>
  <si>
    <t>10201</t>
  </si>
  <si>
    <t>Integer value; Number of basepairs (bp)(!)</t>
  </si>
  <si>
    <t>0am</t>
  </si>
  <si>
    <t>molecule_type</t>
  </si>
  <si>
    <t>Molecule Type</t>
  </si>
  <si>
    <t>Molecule type of the sequence, e.g. ssRNA.</t>
  </si>
  <si>
    <t>molecule type</t>
  </si>
  <si>
    <t>Molecule_type</t>
  </si>
  <si>
    <t>Virus</t>
  </si>
  <si>
    <t xml:space="preserve">Should be curated into Baltimore classes; Is this a sequence attribute or sample or both? Represent in naming?; </t>
  </si>
  <si>
    <t>Genome molecule type, type of viral nucleic acid, as provided by ICTV. For more information, see Glossary: Genome Molecule Type.</t>
  </si>
  <si>
    <t>optional</t>
  </si>
  <si>
    <t>ssRNA(+)</t>
  </si>
  <si>
    <t>Defined list of values(!)</t>
  </si>
  <si>
    <t>0an</t>
  </si>
  <si>
    <t>sequence_completeness</t>
  </si>
  <si>
    <t>Genome Completeness</t>
  </si>
  <si>
    <t>Wether the sequence is a partial or complete sequence.</t>
  </si>
  <si>
    <t>genome_coverage</t>
  </si>
  <si>
    <t>Nuc_Completeness</t>
  </si>
  <si>
    <t>Nuc Completeness</t>
  </si>
  <si>
    <t>Indicates if the nucleotide sequence is complete or partial. Nucleotide sequences are considered complete, if they were submitted as such to GenBank or other INSDC databases. For more information, see Glossary: Nucleotide Completeness.</t>
  </si>
  <si>
    <t>partial; complete</t>
  </si>
  <si>
    <t>Is "partial" or "complete"(!)</t>
  </si>
  <si>
    <t>0ao</t>
  </si>
  <si>
    <t>sequence_completeness_percentage</t>
  </si>
  <si>
    <t>Genome Completeness Percentage</t>
  </si>
  <si>
    <t>The level of the sequence completeness compare to the representative sequence in refseq in percentage</t>
  </si>
  <si>
    <t>float</t>
  </si>
  <si>
    <t>0ap</t>
  </si>
  <si>
    <t>organism_name</t>
  </si>
  <si>
    <t>Organism Name</t>
  </si>
  <si>
    <t>GenBank organism name, a taxonomic name at species level or below the species level.</t>
  </si>
  <si>
    <t>Organism_Name</t>
  </si>
  <si>
    <t xml:space="preserve">technically sample species or below, take as it is until curation; </t>
  </si>
  <si>
    <t>sample_organism_name</t>
  </si>
  <si>
    <t>Gen Bank organism name, a taxonomic name at species level or below the species level.</t>
  </si>
  <si>
    <t>Influenza A virus (A/goose/Guangdong/1/1996(H5N1))</t>
  </si>
  <si>
    <t>Free text; Should be species level or below(!)</t>
  </si>
  <si>
    <t>0aq</t>
  </si>
  <si>
    <t>submitter_organization</t>
  </si>
  <si>
    <t>Submitter Organization</t>
  </si>
  <si>
    <t>Organization the submitter(s) is(are) affiliated with.</t>
  </si>
  <si>
    <t>organization</t>
  </si>
  <si>
    <t>Organization</t>
  </si>
  <si>
    <t>VJDB Study</t>
  </si>
  <si>
    <t>Submission</t>
  </si>
  <si>
    <t>Organization or institution the sequence submitters affiliated with, as well as country or location of the organization.</t>
  </si>
  <si>
    <t>may need to split Organization to submitter_region</t>
  </si>
  <si>
    <t>National Center for Biotechnology Information, NIH</t>
  </si>
  <si>
    <t>0ar</t>
  </si>
  <si>
    <t>sequence_repository_release_date</t>
  </si>
  <si>
    <t>Release Date</t>
  </si>
  <si>
    <t>Date when the sequence was released into a repository (GenBank, BV-BRC)</t>
  </si>
  <si>
    <t>source_release_date</t>
  </si>
  <si>
    <t>SEQUENCE. PUSHED_TO_DWH</t>
  </si>
  <si>
    <t>Release_Date</t>
  </si>
  <si>
    <t>update definition (genbank, bvbrc)</t>
  </si>
  <si>
    <t>The date when the sequence was released in the GenBank.</t>
  </si>
  <si>
    <t>2023-05-20</t>
  </si>
  <si>
    <t>YYYY-MM-DD; Some browsers can display dates in a different format, but it is still correct(!)</t>
  </si>
  <si>
    <t>0as</t>
  </si>
  <si>
    <t>sequence_segment_name</t>
  </si>
  <si>
    <t>Segment Name</t>
  </si>
  <si>
    <t>Name of the virus segment</t>
  </si>
  <si>
    <t>segment_name</t>
  </si>
  <si>
    <t>Segment</t>
  </si>
  <si>
    <t>Segment name or number representing a genome segment. For more information, see Clossary: Segment.</t>
  </si>
  <si>
    <t>spike; 1; whole genome</t>
  </si>
  <si>
    <t>0at</t>
  </si>
  <si>
    <t>sra_accession_id</t>
  </si>
  <si>
    <t>SRA Accession</t>
  </si>
  <si>
    <t>NCBI Sequence Read Archive (SRA) accession ID.</t>
  </si>
  <si>
    <t>sra_accession</t>
  </si>
  <si>
    <t>SRA_Accession</t>
  </si>
  <si>
    <t>SRA accession</t>
  </si>
  <si>
    <t>NCBI Sequence Read Archive (SRA) accession number.</t>
  </si>
  <si>
    <t>0au</t>
  </si>
  <si>
    <t>submitter</t>
  </si>
  <si>
    <t>Submitter</t>
  </si>
  <si>
    <t>Submitter name of the sequence.</t>
  </si>
  <si>
    <t>Submitters</t>
  </si>
  <si>
    <t>Authors who submitted the sequences.</t>
  </si>
  <si>
    <t>Zuckerman,N., Mandelboim,M.</t>
  </si>
  <si>
    <t>0av</t>
  </si>
  <si>
    <t>collection_source_host_tissue</t>
  </si>
  <si>
    <t>Collection Source Host Tissue</t>
  </si>
  <si>
    <t>Tissue, Specimen or Source of the host from which the sample the sequence originates from was collected/sampled.</t>
  </si>
  <si>
    <t>host_tissue</t>
  </si>
  <si>
    <t>isolation source host-associated</t>
  </si>
  <si>
    <t>SEQUENCE. SAMPLE_TYPE; different vocabulary</t>
  </si>
  <si>
    <t>env_medium? more or less</t>
  </si>
  <si>
    <t>Tissue_Specimen_Source</t>
  </si>
  <si>
    <t xml:space="preserve">Plan about sources and vocabularies, RKI different from ENA, what about NCBI and environmental, leave it like that for now with NCBi input; </t>
  </si>
  <si>
    <t>collection_source_host_associated</t>
  </si>
  <si>
    <t>Tissue/Specimen Source</t>
  </si>
  <si>
    <t>Isolation source, part of the host organism, where the sample was obtained. For more information, see Glossary: Tissue/Specimen/Source.</t>
  </si>
  <si>
    <t>split Tissue_Specimen_Source to collection_source_environment and collection_source_host_tissue</t>
  </si>
  <si>
    <t>(Recommended) Name of host tissue or organ sampled for analysis. example: tracheal tissue</t>
  </si>
  <si>
    <t>brain; water; venom gland</t>
  </si>
  <si>
    <t>0aw</t>
  </si>
  <si>
    <t>ncbi_usa</t>
  </si>
  <si>
    <t>NCBI USA</t>
  </si>
  <si>
    <t>State/Region where the sample the sequence originates from was collected/sampled.</t>
  </si>
  <si>
    <t>USA</t>
  </si>
  <si>
    <t xml:space="preserve">This is defined different from the duplicate below. Meaning for submission Tool was to have a geographical level higher than countries (continents). We keep it (mostly redundant), might be useful for later curation; </t>
  </si>
  <si>
    <t>collection_region</t>
  </si>
  <si>
    <t>The name of US state, if sample was collected in USA.</t>
  </si>
  <si>
    <t>concatenate to collection_region</t>
  </si>
  <si>
    <t>NY; FL</t>
  </si>
  <si>
    <t>State abbreviation(!)</t>
  </si>
  <si>
    <t>0ax</t>
  </si>
  <si>
    <t>analysis_accession_id</t>
  </si>
  <si>
    <t>Analysis Accession</t>
  </si>
  <si>
    <t>ENA analysis object accession.</t>
  </si>
  <si>
    <t>analysis accession</t>
  </si>
  <si>
    <t>keep internally</t>
  </si>
  <si>
    <t>0ay</t>
  </si>
  <si>
    <t>assembly_level</t>
  </si>
  <si>
    <t>Assembly Level</t>
  </si>
  <si>
    <t>The level of the Assembly (contig, scaffold, chromosome, complete genome).</t>
  </si>
  <si>
    <t>assembly level</t>
  </si>
  <si>
    <t>Analysis</t>
  </si>
  <si>
    <t>apply customization to vjdb , e.g. chromosome to genome or something; input not yet defined</t>
  </si>
  <si>
    <t>Not public in VJDB, but is already in database</t>
  </si>
  <si>
    <t>0az</t>
  </si>
  <si>
    <t>assembly_min_gap_length</t>
  </si>
  <si>
    <t>Min Gap Length</t>
  </si>
  <si>
    <t>Minimum length of consecutive Ns to be considered a gap.</t>
  </si>
  <si>
    <t>assembly description</t>
  </si>
  <si>
    <t>not sure</t>
  </si>
  <si>
    <t>0ba</t>
  </si>
  <si>
    <t>assembly_program</t>
  </si>
  <si>
    <t>Assembly Program</t>
  </si>
  <si>
    <t>The program used for genome assembly.</t>
  </si>
  <si>
    <t>assembler_software</t>
  </si>
  <si>
    <t>assembly program</t>
  </si>
  <si>
    <t>assembly_software</t>
  </si>
  <si>
    <t>Assembly Method</t>
  </si>
  <si>
    <t>BVBRC</t>
  </si>
  <si>
    <t>Sequence Info</t>
  </si>
  <si>
    <t>assembly_method</t>
  </si>
  <si>
    <t>not in the bvbrc api</t>
  </si>
  <si>
    <t>0bb</t>
  </si>
  <si>
    <t>assembly_type</t>
  </si>
  <si>
    <t>Assembly Type</t>
  </si>
  <si>
    <t>Identifier on how to treat the submitted assembly. Currently only assemblies from ‘clone or isolate’ are permitted.</t>
  </si>
  <si>
    <t xml:space="preserve">for submission this is always "clone or isolate"; </t>
  </si>
  <si>
    <t>clone or isolate</t>
  </si>
  <si>
    <t>Defined list of values, for submissions it is always "clone or isolate"(!)</t>
  </si>
  <si>
    <t>0bc</t>
  </si>
  <si>
    <t>bvbrc_accession_id</t>
  </si>
  <si>
    <t>BVBRC Accession</t>
  </si>
  <si>
    <t>Accession of the sequence in the BV-BRC database.</t>
  </si>
  <si>
    <t>bvbrc_id</t>
  </si>
  <si>
    <t>Genome ID</t>
  </si>
  <si>
    <t>Change id and name to BVBRC_genome_id</t>
  </si>
  <si>
    <t>General Info</t>
  </si>
  <si>
    <t>genome_id</t>
  </si>
  <si>
    <t>0bd</t>
  </si>
  <si>
    <t>collecting_institute</t>
  </si>
  <si>
    <t>Collecting Organization</t>
  </si>
  <si>
    <t>Name of the institution/affiliation to which the person collecting the sample belongs</t>
  </si>
  <si>
    <t>collecting institution</t>
  </si>
  <si>
    <t>conform with submitter organization; not sure</t>
  </si>
  <si>
    <t>(Mandatory) Name of the institution to which the person collecting the specimen belongs. format: institute name, institute address</t>
  </si>
  <si>
    <t>TEXT_AREA_FIELD</t>
  </si>
  <si>
    <t>0be</t>
  </si>
  <si>
    <t>collection_host_health_state</t>
  </si>
  <si>
    <t>Host Health State</t>
  </si>
  <si>
    <t>Health state of the host at the time of sample collection, e.g. diseased or healthy</t>
  </si>
  <si>
    <t>host health state</t>
  </si>
  <si>
    <t>(Mandatory) Health status of the host at the time of sample collection.</t>
  </si>
  <si>
    <t>diseased; healthy</t>
  </si>
  <si>
    <t>Defined list of values, provided by the ENA</t>
  </si>
  <si>
    <t>0bf</t>
  </si>
  <si>
    <t>collection_location_latitude</t>
  </si>
  <si>
    <t>Latitude</t>
  </si>
  <si>
    <t>The geographic location by latitude, where the sample the sequence originates from was collected/sampled. (DD)</t>
  </si>
  <si>
    <t>geo_point</t>
  </si>
  <si>
    <t>geographic location (latitude)</t>
  </si>
  <si>
    <t>lat_lon</t>
  </si>
  <si>
    <t>(Recommended) The geographical origin of the sample as defined by latitude. the values should be reported in decimal degrees and in wgs84 system (Units: DD)</t>
  </si>
  <si>
    <t xml:space="preserve">(Recommended) The geographical origin of the sample as defined by latitude. the values should be reported in decimal degrees and in wgs84 system Units: 
</t>
  </si>
  <si>
    <t>-18.54; 68.277</t>
  </si>
  <si>
    <t>Coordinates in DD format. Decimal number between  -90 and 90. 90 and -90 work without decimals.</t>
  </si>
  <si>
    <t>0bg</t>
  </si>
  <si>
    <t>collection_location_longitude</t>
  </si>
  <si>
    <t>Longitude</t>
  </si>
  <si>
    <t>The geographic location by longitude, where the sample the sequence originates from was collected/sampled. (DD)</t>
  </si>
  <si>
    <t>geographic location (longitude)</t>
  </si>
  <si>
    <t>(Recommended) The geographical origin of the sample as defined by longitude. the values should be reported in decimal degrees and in wgs84 system (Units: DD)</t>
  </si>
  <si>
    <t xml:space="preserve">(Recommended) The geographical origin of the sample as defined by longitude. the values should be reported in decimal degrees and in wgs84 system Units: 
</t>
  </si>
  <si>
    <t>-102.35; 22.6</t>
  </si>
  <si>
    <t>Coordinates in DD format. Decimal number between  -180 and 180. 180 and -180 work without decimals.</t>
  </si>
  <si>
    <t>0bh</t>
  </si>
  <si>
    <t>Collection Region</t>
  </si>
  <si>
    <t>Continent where the sample the sequence originates from was collected/sampled.</t>
  </si>
  <si>
    <t>no source</t>
  </si>
  <si>
    <t xml:space="preserve">Region unclear -&gt; Check again where it came from, recheck naming and vocabulary, INSDC country list contains the oceans; Name suggestions macroregion or georegion; no direct source but constructable (group countries into clusters); </t>
  </si>
  <si>
    <t>remove</t>
  </si>
  <si>
    <t>Asia</t>
  </si>
  <si>
    <t>Defined list fo regions(!)</t>
  </si>
  <si>
    <t>0bi</t>
  </si>
  <si>
    <t>collection_source_environment</t>
  </si>
  <si>
    <t>Collection Source Environment</t>
  </si>
  <si>
    <t>Describes the physical, environmental or local geographical source of the sample, e.g. soil</t>
  </si>
  <si>
    <t>isolation source non-host-associated</t>
  </si>
  <si>
    <t>as it is, for revision with data; not sure</t>
  </si>
  <si>
    <t>collection_source_non-host_associated</t>
  </si>
  <si>
    <t>(Recommended) Describes the physical, environmental and/or local geographical source of the biological sample from which the sample was derived. example: soil</t>
  </si>
  <si>
    <t>0bj</t>
  </si>
  <si>
    <t>collector_name</t>
  </si>
  <si>
    <t>Collector Name</t>
  </si>
  <si>
    <t>Name of the person that collected the sample</t>
  </si>
  <si>
    <t>collector name</t>
  </si>
  <si>
    <t>(Mandatory) Name of the person who collected the specimen. example: john smith</t>
  </si>
  <si>
    <t>Zuckerman,N.</t>
  </si>
  <si>
    <t>0bk</t>
  </si>
  <si>
    <t>cutoff_for_seropositive_sample</t>
  </si>
  <si>
    <t>Cutoff for Seropositive Sample</t>
  </si>
  <si>
    <t>The cuttoff used to determine if the sample is seropositive.</t>
  </si>
  <si>
    <t>definition for seropositive sample</t>
  </si>
  <si>
    <t>Clinical</t>
  </si>
  <si>
    <t>(Recommended) The cut off value used by an investigatior in determining that a sample was seropositive.</t>
  </si>
  <si>
    <t>0bl</t>
  </si>
  <si>
    <t>experiment_accession_id</t>
  </si>
  <si>
    <t>Experiment Accession</t>
  </si>
  <si>
    <t>References an ENA assembly to an ENA Experiment.</t>
  </si>
  <si>
    <t>experiment accession?</t>
  </si>
  <si>
    <t>0bm</t>
  </si>
  <si>
    <t>host_behaviour</t>
  </si>
  <si>
    <t>Host Behaviour</t>
  </si>
  <si>
    <t>Natural behaviour of the sampled host.</t>
  </si>
  <si>
    <t>host behaviour</t>
  </si>
  <si>
    <t>(Recommended) Natural behaviour of the host.</t>
  </si>
  <si>
    <t>domestic; wild</t>
  </si>
  <si>
    <t>0bn</t>
  </si>
  <si>
    <t>host_disease</t>
  </si>
  <si>
    <t>Host Disease</t>
  </si>
  <si>
    <t>The hosts main disease diagnosis.</t>
  </si>
  <si>
    <t>disease</t>
  </si>
  <si>
    <t>0bo</t>
  </si>
  <si>
    <t>host_disease_outcome</t>
  </si>
  <si>
    <t>Host Disease Outcome</t>
  </si>
  <si>
    <t>The hosts disease outcome. Did the host recover from the disease?</t>
  </si>
  <si>
    <t>host disease outcome</t>
  </si>
  <si>
    <t>(Recommended) Disease outcome in the host.</t>
  </si>
  <si>
    <t>recovered; dead</t>
  </si>
  <si>
    <t>0bp</t>
  </si>
  <si>
    <t>host_disease_symptoms</t>
  </si>
  <si>
    <t>Host Disease Symptoms</t>
  </si>
  <si>
    <t>The symptoms that have been reported in relation to the illness, such as cough, diarrhea, fever, headache, malaise, myalgia, nausea, runny_nose, shortness_of_breath, sore_throat. If multiple exposures are applicable, please state them separated by semicolon.</t>
  </si>
  <si>
    <t>illness symptoms</t>
  </si>
  <si>
    <t>fever; headache; runny_nose</t>
  </si>
  <si>
    <t>0bq</t>
  </si>
  <si>
    <t>host_group</t>
  </si>
  <si>
    <t>Host Group</t>
  </si>
  <si>
    <t>The hosts broader group association in a taxonomic context.</t>
  </si>
  <si>
    <t>vertebrates; plants</t>
  </si>
  <si>
    <t>Defined list of values, provided by the BVBRC(!)</t>
  </si>
  <si>
    <t>0br</t>
  </si>
  <si>
    <t>host_habitat</t>
  </si>
  <si>
    <t>Host Habitat</t>
  </si>
  <si>
    <t>Natural habitat of the avian or mammalian host</t>
  </si>
  <si>
    <t>host habitat</t>
  </si>
  <si>
    <t>(Recommended) Natural habitat of the avian or mammalian host.</t>
  </si>
  <si>
    <t>domestic:free-range farm; wild:resident</t>
  </si>
  <si>
    <t>0bs</t>
  </si>
  <si>
    <t>host_lab_common_name</t>
  </si>
  <si>
    <t>Lab Host Common Name</t>
  </si>
  <si>
    <t>BVBRC Lab Host, common name of the lab host.</t>
  </si>
  <si>
    <t>Lab Host</t>
  </si>
  <si>
    <t>remove? Lab Passage 1 to 1 in public and rest in private for submission, because Lab Passaged is buil on "/labhost", to catch this we provide these fields; not sure</t>
  </si>
  <si>
    <t>lab_host</t>
  </si>
  <si>
    <t>new</t>
  </si>
  <si>
    <t>0bt</t>
  </si>
  <si>
    <t>host_lab_ncbi_tax_id</t>
  </si>
  <si>
    <t>Lab Host NCBI Tax ID</t>
  </si>
  <si>
    <t>The lab hosts NCBI Taxonomy ID.</t>
  </si>
  <si>
    <t>host_lab_NCBI_tax_id</t>
  </si>
  <si>
    <t>specific_host</t>
  </si>
  <si>
    <t>remove?; not sure</t>
  </si>
  <si>
    <t>0bu</t>
  </si>
  <si>
    <t>host_lab_scientific_name</t>
  </si>
  <si>
    <t>Lab Host Species</t>
  </si>
  <si>
    <t>The lab hosts scientific species name.</t>
  </si>
  <si>
    <t>0bv</t>
  </si>
  <si>
    <t>host_natural_scientific_name</t>
  </si>
  <si>
    <t>Host Species</t>
  </si>
  <si>
    <t>The sampled hosts scientific species name.</t>
  </si>
  <si>
    <t>host_name?</t>
  </si>
  <si>
    <t>host scientific name</t>
  </si>
  <si>
    <t>Host Name</t>
  </si>
  <si>
    <t>host_name</t>
  </si>
  <si>
    <t>they are not all scientific names</t>
  </si>
  <si>
    <t>(Mandatory) Scientific name of the natural (as opposed to laboratory) host to the organism from which sample was obtained.</t>
  </si>
  <si>
    <t>homo sapiens</t>
  </si>
  <si>
    <t>Defined by the NCBI Taxonomy(!)</t>
  </si>
  <si>
    <t>0bw</t>
  </si>
  <si>
    <t>host_ncbi_tax_id</t>
  </si>
  <si>
    <t>Host NCBI Tax ID</t>
  </si>
  <si>
    <t>The sampled hosts NCBI Taxonomy ID.</t>
  </si>
  <si>
    <t>host_NCBI_tax_id</t>
  </si>
  <si>
    <t>NCBI Taxonomy</t>
  </si>
  <si>
    <t>(Optional) Scientific name of the laboratory host used to propagate the source organism from which the sample was obtained</t>
  </si>
  <si>
    <t>9606</t>
  </si>
  <si>
    <t>Whole number value. Defined by the NCBI Taxonomy</t>
  </si>
  <si>
    <t>0bx</t>
  </si>
  <si>
    <t>host_sex</t>
  </si>
  <si>
    <t>Host Sex</t>
  </si>
  <si>
    <t>The sampled hosts sex.</t>
  </si>
  <si>
    <t>host_gender</t>
  </si>
  <si>
    <t>host sex</t>
  </si>
  <si>
    <t>Host Gender</t>
  </si>
  <si>
    <t>(Mandatory) Gender or sex of the host.</t>
  </si>
  <si>
    <t>female; hermaphrodite</t>
  </si>
  <si>
    <t>0by</t>
  </si>
  <si>
    <t>host_subject_id</t>
  </si>
  <si>
    <t>Host Subject ID</t>
  </si>
  <si>
    <t>The sampled hosts unique ID by which it can be referred to.</t>
  </si>
  <si>
    <t>host subject id</t>
  </si>
  <si>
    <t xml:space="preserve">Clinical </t>
  </si>
  <si>
    <t>(Mandatory) A unique identifier by which each subject can be referred to, de-identified, e.g. #131</t>
  </si>
  <si>
    <t>0bz</t>
  </si>
  <si>
    <t>influenza_test_method</t>
  </si>
  <si>
    <t>Influenza Test Method</t>
  </si>
  <si>
    <t>Method used to assess if a sample if flu positive/negative. When multiple once were used they are seperated by semicolon.</t>
  </si>
  <si>
    <t>influenza test method</t>
  </si>
  <si>
    <t>(Mandatory) Method by which the current assessment of a sample as flu positive/negative is made. if multiple test were performed, please state them separated by semicolon. example: rt-pcr; antigen elisa</t>
  </si>
  <si>
    <t>"RT-PCR; antigen ELISA"</t>
  </si>
  <si>
    <t>Free text (Methods) seperated by semicolon, no quotes</t>
  </si>
  <si>
    <t>0ca</t>
  </si>
  <si>
    <t>influenza_test_result</t>
  </si>
  <si>
    <t>Influenza Test Result</t>
  </si>
  <si>
    <t>Result of the given methods. Positive(P) or Negative(N). For multiple test the results are delimited by semicolon, e.g. P; P.</t>
  </si>
  <si>
    <t>influenza test result</t>
  </si>
  <si>
    <t>(Mandatory) Classification of a sample as flu positive or negative based on the test performed and reported. if multiple tests were performed, please state the results in the same order in which you reported the tests in the field 'influenza test method'. format: p(ositive)/n(egative). example: p; p</t>
  </si>
  <si>
    <t>"P;P"; "N"; "N;P"</t>
  </si>
  <si>
    <t>P(positive)/N(negative) divided by semicolons matching the number and place of the corresponding test method, no quotes.</t>
  </si>
  <si>
    <t>0cb</t>
  </si>
  <si>
    <t>influenza_virus_type</t>
  </si>
  <si>
    <t>Influenza Virus Type</t>
  </si>
  <si>
    <t>Influenza virus type classification, A, B or C.</t>
  </si>
  <si>
    <t>variant</t>
  </si>
  <si>
    <t>influenza virus type</t>
  </si>
  <si>
    <t>(Recommended) One of the three influenza virus classification types.</t>
  </si>
  <si>
    <t>A; B; C</t>
  </si>
  <si>
    <t>0cc</t>
  </si>
  <si>
    <t>is_bvbrc</t>
  </si>
  <si>
    <t>BVBRC Sequence</t>
  </si>
  <si>
    <t>Determines if this sequence is available in BV-BRC.</t>
  </si>
  <si>
    <t>calculated by VJDB</t>
  </si>
  <si>
    <t>add is_bvbrc</t>
  </si>
  <si>
    <t>0cd</t>
  </si>
  <si>
    <t>other_pathogens_test_result</t>
  </si>
  <si>
    <t>Other Pathogens Test Result</t>
  </si>
  <si>
    <t>The test result for other tested pathogens given as described by influenza test result.</t>
  </si>
  <si>
    <t>other pathogens test result</t>
  </si>
  <si>
    <t>(Mandatory) Classification of a sample as positive or negative based on the test performed and reported. if tests for multiple pathogenic organisms were performed, please state the results in the same order in which you reported the tests in the field 'other pathogens tested'. format: p(ositive)/n(egative)/not applicable. example: n</t>
  </si>
  <si>
    <t>Newcastle; none</t>
  </si>
  <si>
    <t>Free text (Methods) seperated by semicolon, no quotes. See also Influenza Test Method</t>
  </si>
  <si>
    <t>0ce</t>
  </si>
  <si>
    <t>other_pathogens_tested</t>
  </si>
  <si>
    <t>Other Pathogens Tested</t>
  </si>
  <si>
    <t>Was the sample tested for other pathogens? Insert the pathogenic organisms using semicolon as a delimiter, e.g. Newcastle. “None” is also valid.</t>
  </si>
  <si>
    <t>other pathogens tested</t>
  </si>
  <si>
    <t>(Mandatory) Classification of pathogenic organisms other than influenza virus tested in the current assessment of a sample. if multiple tests were performed, please state them separated by semicolon. if no other pathogens test was performed, please state 'none'. example: newcastle</t>
  </si>
  <si>
    <t>"P;P"; N; "N;not applicable"</t>
  </si>
  <si>
    <t>P(positive)/N(negative)/not applicable divided by semicolons matching the number and place of the corresponding test method, no quotes.</t>
  </si>
  <si>
    <t>0cf</t>
  </si>
  <si>
    <t>pangolin_lineage</t>
  </si>
  <si>
    <t>Pangolin Lineage</t>
  </si>
  <si>
    <t>Lineage determined by Pangolin.</t>
  </si>
  <si>
    <t>PANGOLIN. LINEAGE_LATEST</t>
  </si>
  <si>
    <t>Lineage</t>
  </si>
  <si>
    <t>depends on how to treat RKI data, they have pangolin leange in json format that includes version and also method information, we could either include that (bad readabiliy, or splt the relevant information for these fields)</t>
  </si>
  <si>
    <t>lineage</t>
  </si>
  <si>
    <t>0cg</t>
  </si>
  <si>
    <t>pangolin_version</t>
  </si>
  <si>
    <t>Pangolin Version</t>
  </si>
  <si>
    <t>Pangolin version used to determine the lineage.</t>
  </si>
  <si>
    <t>PANGOLIN. PANGOLIN_VERSION _LATEST</t>
  </si>
  <si>
    <t>0ch</t>
  </si>
  <si>
    <t>receipt_date</t>
  </si>
  <si>
    <t>Receipt Date</t>
  </si>
  <si>
    <t>If the sample was only received and not collected provide the receipt date.</t>
  </si>
  <si>
    <t>receipt date</t>
  </si>
  <si>
    <t>(Recommended) 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</si>
  <si>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0ci</t>
  </si>
  <si>
    <t>rki_sequence_id</t>
  </si>
  <si>
    <t>RKI Accession</t>
  </si>
  <si>
    <t>RKI Accession of the viral sequence.</t>
  </si>
  <si>
    <t>SEQUENCE.ID</t>
  </si>
  <si>
    <t>0cj</t>
  </si>
  <si>
    <t>run_accession_id</t>
  </si>
  <si>
    <t>Run Accession</t>
  </si>
  <si>
    <t>References a ENA assembly to an ENA Run object.</t>
  </si>
  <si>
    <t>run ref</t>
  </si>
  <si>
    <t>0ck</t>
  </si>
  <si>
    <t>sample_ncbi_tax_id</t>
  </si>
  <si>
    <t>NCBI SpeciesTax ID</t>
  </si>
  <si>
    <t>The viral species NCBI Taxonomy ID.</t>
  </si>
  <si>
    <t>sample_NCBI_tax_id</t>
  </si>
  <si>
    <t>NCBI_txid</t>
  </si>
  <si>
    <t>tax_id</t>
  </si>
  <si>
    <t>samp_taxon_id</t>
  </si>
  <si>
    <t>NCBI Taxon ID</t>
  </si>
  <si>
    <t>taxon_id</t>
  </si>
  <si>
    <t xml:space="preserve">Virus </t>
  </si>
  <si>
    <t xml:space="preserve">Taxonomy Descision; </t>
  </si>
  <si>
    <t>Taxonomy Info</t>
  </si>
  <si>
    <t>Taxonomy</t>
  </si>
  <si>
    <t>(Mandatory) Ncbi taxonomy identifier. this is appropriate for individual organisms and some environmental samples.</t>
  </si>
  <si>
    <t>197911</t>
  </si>
  <si>
    <t>0cl</t>
  </si>
  <si>
    <t>sample_serotype</t>
  </si>
  <si>
    <t>Serotype</t>
  </si>
  <si>
    <t>Serological variety of a species characterised by its antigenic properties, e.g. H1N1.</t>
  </si>
  <si>
    <t>serotype</t>
  </si>
  <si>
    <t>subspecf_gen_lin; broad field</t>
  </si>
  <si>
    <t>serotype (required for a seropositive sample)</t>
  </si>
  <si>
    <t xml:space="preserve">NCBI Virus has genotype, which includes Serotype, otherwise we have no valid informational source -&gt; internal for now; </t>
  </si>
  <si>
    <t>(Recommended) Serological variety of a species characterised by its antigenic properties. for influenza, ha subtype should be the letter h followed by a number between 1-16 unless novel subtype is identified and the na subtype should be the letter n followed by a number between 1-9 unless novel subtype is identified. if only one of the subtypes have been tested then use the format h5nx or hxn1. example: h1n1</t>
  </si>
  <si>
    <t>H1N1</t>
  </si>
  <si>
    <t>0cm</t>
  </si>
  <si>
    <t>sample_species_name_abbreviation</t>
  </si>
  <si>
    <t>Abbreviation</t>
  </si>
  <si>
    <t>Common abbreviations of the viral species name.</t>
  </si>
  <si>
    <t>NA</t>
  </si>
  <si>
    <t>abbreviation</t>
  </si>
  <si>
    <t>ICTV</t>
  </si>
  <si>
    <t>tbd</t>
  </si>
  <si>
    <t>HPV</t>
  </si>
  <si>
    <t>Free text, common virus name abbreviations were collected by the ICTV</t>
  </si>
  <si>
    <t>0cn</t>
  </si>
  <si>
    <t>Virus name abbreviation(s)</t>
  </si>
  <si>
    <t>sample_species_tax_id</t>
  </si>
  <si>
    <t>Sample Species Tax ID</t>
  </si>
  <si>
    <t>NCBI Tax ID of the species</t>
  </si>
  <si>
    <t>tree_rank_txid</t>
  </si>
  <si>
    <t>No mapping, seems to  be NCBI Tax ID; not sure</t>
  </si>
  <si>
    <t>0co</t>
  </si>
  <si>
    <t>sequence_average_depth_coverage</t>
  </si>
  <si>
    <t>Average Depth</t>
  </si>
  <si>
    <t>Average sequencing depth across the sequence.</t>
  </si>
  <si>
    <t>sequence_coverage</t>
  </si>
  <si>
    <t>Sequencing Depth</t>
  </si>
  <si>
    <t>sequencing_depth</t>
  </si>
  <si>
    <t>average</t>
  </si>
  <si>
    <t>12.0x</t>
  </si>
  <si>
    <t>Decimal number value followed by an x(!)</t>
  </si>
  <si>
    <t>0cp</t>
  </si>
  <si>
    <t>sequence_gc_content</t>
  </si>
  <si>
    <t>GC Content</t>
  </si>
  <si>
    <t>Percentage of G and C nucleotides in the sequence.</t>
  </si>
  <si>
    <t>gc_content</t>
  </si>
  <si>
    <t>37.355248</t>
  </si>
  <si>
    <t>Decimal number value, describes a percentage(!)</t>
  </si>
  <si>
    <t>0cq</t>
  </si>
  <si>
    <t>sequence_length_coverage</t>
  </si>
  <si>
    <t>Length Coverage</t>
  </si>
  <si>
    <t>Percentage of Ns within the whole sequence.</t>
  </si>
  <si>
    <t>compl_score; only half of the definition is used</t>
  </si>
  <si>
    <t>remove; change the name and id: sequence_perc_N</t>
  </si>
  <si>
    <t>0cr</t>
  </si>
  <si>
    <t>sequence_name</t>
  </si>
  <si>
    <t>Sequence Name</t>
  </si>
  <si>
    <t>Generic name of the sequence (Name of the entry).</t>
  </si>
  <si>
    <t>sample_name</t>
  </si>
  <si>
    <t>assembly_name</t>
  </si>
  <si>
    <t>Genome Name</t>
  </si>
  <si>
    <t>change to BVBRC_genome_name</t>
  </si>
  <si>
    <t>genome_name</t>
  </si>
  <si>
    <t>change name; keep private; compare to Organism Name from NCBI Virus</t>
  </si>
  <si>
    <t>0cs</t>
  </si>
  <si>
    <t>sequence_number_of_contigs</t>
  </si>
  <si>
    <t>Number of Contigs</t>
  </si>
  <si>
    <t>Number of contigs in the sequence.</t>
  </si>
  <si>
    <t>number_of_contigs</t>
  </si>
  <si>
    <t>number_contig</t>
  </si>
  <si>
    <t>1;13</t>
  </si>
  <si>
    <t>Whole number value(!)</t>
  </si>
  <si>
    <t>0ct</t>
  </si>
  <si>
    <t>sequence_publication_doi</t>
  </si>
  <si>
    <t>Publication DOI</t>
  </si>
  <si>
    <t>The doi of the sequences publication paper.</t>
  </si>
  <si>
    <t>publication_doi</t>
  </si>
  <si>
    <t>associated_resource</t>
  </si>
  <si>
    <t xml:space="preserve">needs curation before public; </t>
  </si>
  <si>
    <t>10.1000/182</t>
  </si>
  <si>
    <t>0cu</t>
  </si>
  <si>
    <t>sequence_pubmed_id</t>
  </si>
  <si>
    <t>Pubmed Accession</t>
  </si>
  <si>
    <t>The pubmed ID of the sequences publication paper.</t>
  </si>
  <si>
    <t>pmid</t>
  </si>
  <si>
    <t>Publication</t>
  </si>
  <si>
    <t>needs curation before public; no example needed</t>
  </si>
  <si>
    <t>publication</t>
  </si>
  <si>
    <t>multiple; to curate (compare with the number of pubs with ncbi virus)</t>
  </si>
  <si>
    <t>0cv</t>
  </si>
  <si>
    <t>sequence_update_date</t>
  </si>
  <si>
    <t>Update Date</t>
  </si>
  <si>
    <t>Last update date of the sequence in BVBRC (whole entry).</t>
  </si>
  <si>
    <t>update_date</t>
  </si>
  <si>
    <t>Date Modified</t>
  </si>
  <si>
    <t>update definition: last update date of the record in bvbrc)</t>
  </si>
  <si>
    <t>Additional Info</t>
  </si>
  <si>
    <t>date_modified</t>
  </si>
  <si>
    <t>pdate</t>
  </si>
  <si>
    <t>0cw</t>
  </si>
  <si>
    <t>sequence_version</t>
  </si>
  <si>
    <t>Sequence Version</t>
  </si>
  <si>
    <t>Version of the sequence (whole entry).</t>
  </si>
  <si>
    <t>sample_version</t>
  </si>
  <si>
    <t>SEQUENCE.VERSION</t>
  </si>
  <si>
    <t>0cx</t>
  </si>
  <si>
    <t>sequencing_center</t>
  </si>
  <si>
    <t>Sequencing Center</t>
  </si>
  <si>
    <t>Institution that sequenced the collected sample.</t>
  </si>
  <si>
    <t>sequencing_centers</t>
  </si>
  <si>
    <t>US Food and Drug Administration</t>
  </si>
  <si>
    <t>0cy</t>
  </si>
  <si>
    <t>sequencing_insert_size</t>
  </si>
  <si>
    <t>Insert Size</t>
  </si>
  <si>
    <t>Insert size for paired reads.</t>
  </si>
  <si>
    <t>insert size</t>
  </si>
  <si>
    <t>insert_size</t>
  </si>
  <si>
    <t>ENA Experiment</t>
  </si>
  <si>
    <t>VJDB Experiment</t>
  </si>
  <si>
    <t>Sequencing</t>
  </si>
  <si>
    <t>(Optional) Insert size for paired reads</t>
  </si>
  <si>
    <t>0cz</t>
  </si>
  <si>
    <t>sequencing_instrument</t>
  </si>
  <si>
    <t>Instrument</t>
  </si>
  <si>
    <t>Instrument model used for sequencing.</t>
  </si>
  <si>
    <t>instrument model</t>
  </si>
  <si>
    <t>seq_meth</t>
  </si>
  <si>
    <t>instrument_model</t>
  </si>
  <si>
    <t>(Mandatory) Model of the sequencing instrument.</t>
  </si>
  <si>
    <t>AB 310 Genetic Analyzer</t>
  </si>
  <si>
    <t>0da</t>
  </si>
  <si>
    <t>sequencing_library_construction_protocol</t>
  </si>
  <si>
    <t>Library Construction Protocol</t>
  </si>
  <si>
    <t>The protocol used to construct the sequencing library.</t>
  </si>
  <si>
    <t>library construction protocol</t>
  </si>
  <si>
    <t>library_construction_protocol</t>
  </si>
  <si>
    <t>(Optional) Free form text describing the protocol by which the sequencing library was constructed.</t>
  </si>
  <si>
    <t>0db</t>
  </si>
  <si>
    <t>sequencing_library_description</t>
  </si>
  <si>
    <t>Library Description</t>
  </si>
  <si>
    <t>The design of the sequencing library including details of how it was constructed.</t>
  </si>
  <si>
    <t>design_description</t>
  </si>
  <si>
    <t>(Mandatory) Goal and setup of the individual library including library was constructed.</t>
  </si>
  <si>
    <t>(Optional) Goal and setup of the individual library including library was constructed.</t>
  </si>
  <si>
    <t>0dc</t>
  </si>
  <si>
    <t>sequencing_library_layout</t>
  </si>
  <si>
    <t>Library Layout</t>
  </si>
  <si>
    <t>The sequencing library layout specifies whether to expect single or paired configuration of reads.</t>
  </si>
  <si>
    <t>library_layout</t>
  </si>
  <si>
    <t>lib_layout</t>
  </si>
  <si>
    <t>(Mandatory) Library_layout specifies whether to expect single, paired, or other configuration of reads. in the case of paired reads, information about the relative distance and orientation is specified.</t>
  </si>
  <si>
    <t>SINGLE</t>
  </si>
  <si>
    <t>0dd</t>
  </si>
  <si>
    <t>sequencing_library_name</t>
  </si>
  <si>
    <t>Library Name</t>
  </si>
  <si>
    <t>The name for the sequencing library if any.</t>
  </si>
  <si>
    <t>library name</t>
  </si>
  <si>
    <t>library_name</t>
  </si>
  <si>
    <t>(Optional) The submitter's name for this library.</t>
  </si>
  <si>
    <t>0de</t>
  </si>
  <si>
    <t>sequencing_library_selection</t>
  </si>
  <si>
    <t>Library Selection</t>
  </si>
  <si>
    <t>The method used to select for or against, enrich, or screen the material being sequenced.</t>
  </si>
  <si>
    <t>library selection</t>
  </si>
  <si>
    <t>lib_screen</t>
  </si>
  <si>
    <t>library_selection</t>
  </si>
  <si>
    <t>(Mandatory) Method used to enrich the target in the sequence library preparation</t>
  </si>
  <si>
    <t>unspecified; RANDOM</t>
  </si>
  <si>
    <t>0df</t>
  </si>
  <si>
    <t>sequencing_library_source</t>
  </si>
  <si>
    <t>Library Source</t>
  </si>
  <si>
    <t>The library source specifies the type of source material that is being sequenced.</t>
  </si>
  <si>
    <t>library source</t>
  </si>
  <si>
    <t>library_source</t>
  </si>
  <si>
    <t>(Mandatory) The library_source specifies the type of source material that is being sequenced.</t>
  </si>
  <si>
    <t>VIRAL RNA</t>
  </si>
  <si>
    <t>0dg</t>
  </si>
  <si>
    <t>sequencing_library_strategy</t>
  </si>
  <si>
    <t>Library Strategy</t>
  </si>
  <si>
    <t>The sequencing technique intended for this sequencing library.</t>
  </si>
  <si>
    <t>strategy?</t>
  </si>
  <si>
    <t>library strategy</t>
  </si>
  <si>
    <t>library_strategy</t>
  </si>
  <si>
    <t>(Mandatory) Sequencing technique intended for this library.</t>
  </si>
  <si>
    <t>AMPLICON</t>
  </si>
  <si>
    <t>0dh</t>
  </si>
  <si>
    <t>sequencing_platform</t>
  </si>
  <si>
    <t>Platform</t>
  </si>
  <si>
    <t>Instrument platform used for sequencing, multiple are seperated (only for assemblys)</t>
  </si>
  <si>
    <t>instrument platform</t>
  </si>
  <si>
    <t>SEQUENCE. SEQUENCING_METHOD</t>
  </si>
  <si>
    <t>Sequencing Platform</t>
  </si>
  <si>
    <t>platform</t>
  </si>
  <si>
    <t>(Mandatory) The platform record selects which sequencing platform and platform-specific runtime parameters. this will be determined by the center. optional if 'instrument_model' is provided.</t>
  </si>
  <si>
    <t>CAPILLARY</t>
  </si>
  <si>
    <t>0di</t>
  </si>
  <si>
    <t>sequencing_reason</t>
  </si>
  <si>
    <t>Sequencing Reason</t>
  </si>
  <si>
    <t>Why was the collected sample sequenced?</t>
  </si>
  <si>
    <t>sample capture status</t>
  </si>
  <si>
    <t>SEQUENCE. SEQUENCING_REASON; different vocabulary</t>
  </si>
  <si>
    <t>0dj</t>
  </si>
  <si>
    <t>source_metadata_db</t>
  </si>
  <si>
    <t>Source Metadata DB</t>
  </si>
  <si>
    <t>The name of the database where the sequence was originally released.</t>
  </si>
  <si>
    <t>source_database_name</t>
  </si>
  <si>
    <t>db_name</t>
  </si>
  <si>
    <t>Source</t>
  </si>
  <si>
    <t>change id and name to source_metadata_db, update definition</t>
  </si>
  <si>
    <t>0dk</t>
  </si>
  <si>
    <t>submitter_country</t>
  </si>
  <si>
    <t>Submitter Country</t>
  </si>
  <si>
    <t>Country of the submitter's institute.</t>
  </si>
  <si>
    <t>Org_location</t>
  </si>
  <si>
    <t>0dl</t>
  </si>
  <si>
    <t>submitter_region</t>
  </si>
  <si>
    <t>Submitter Region</t>
  </si>
  <si>
    <t>Country or location of the organization of the submitters.</t>
  </si>
  <si>
    <t>split organization to submitter_region</t>
  </si>
  <si>
    <t>0dm</t>
  </si>
  <si>
    <t>virjen_id</t>
  </si>
  <si>
    <t>VirJenDB Accession</t>
  </si>
  <si>
    <t>VirJenDB sequence ID of the viral sequence.</t>
  </si>
  <si>
    <t>vj_id, sample id</t>
  </si>
  <si>
    <t>10580360</t>
  </si>
  <si>
    <t>Whole number value</t>
  </si>
  <si>
    <t>0dn</t>
  </si>
  <si>
    <t>virjen_version</t>
  </si>
  <si>
    <t>VirJenDB Version</t>
  </si>
  <si>
    <t>VirJenDB metadata version</t>
  </si>
  <si>
    <t>0do</t>
  </si>
  <si>
    <t>virus_id</t>
  </si>
  <si>
    <t>Virus ID</t>
  </si>
  <si>
    <t>Unique ID given by the investigator as strain might not be unique.</t>
  </si>
  <si>
    <t>wetlab_id?</t>
  </si>
  <si>
    <t>virus identifier</t>
  </si>
  <si>
    <t>SEQUENCE. SEQUENCING_ LAB_SAMPLE_ID maybe</t>
  </si>
  <si>
    <t>(Recommended) Unique laboratory identifier assigned to the virus by the investigator. strain name is not sufficient since it might not be unique due to various passsages of the same virus. format: up to 50 alphanumeric characters</t>
  </si>
  <si>
    <t>0dp</t>
  </si>
  <si>
    <t>antiviral_treatment</t>
  </si>
  <si>
    <t>Antiviral Treatment</t>
  </si>
  <si>
    <t>Antiviral treatment used for this subject, such as zanamavir oseltamivir, amantadine.</t>
  </si>
  <si>
    <t>antiviral treatment</t>
  </si>
  <si>
    <t>(Optional) Antiviral treatment used for this subject, such as zanamavir oseltamivir, amantadine. example: rimantadine</t>
  </si>
  <si>
    <t>rimantadine; amantadine</t>
  </si>
  <si>
    <t>0dq</t>
  </si>
  <si>
    <t>antiviral_treatment_dosage</t>
  </si>
  <si>
    <t>Antiviral Treatment Dosage</t>
  </si>
  <si>
    <t>Dosage of the treatment taken by the subject. example: 0.05 mg.</t>
  </si>
  <si>
    <t>antiviral treatment dosage</t>
  </si>
  <si>
    <t>(Optional) Dosage of the treatment taken by the subject. example: 0.05 mg</t>
  </si>
  <si>
    <t>0.05 mg</t>
  </si>
  <si>
    <t>Decimal number value followed by an empty space and the unit(!)</t>
  </si>
  <si>
    <t>0dr</t>
  </si>
  <si>
    <t>antiviral_treatment_duration</t>
  </si>
  <si>
    <t>Antiviral Treatment Duration</t>
  </si>
  <si>
    <t>Duration of antiviral treatment after onset of clinical symptoms in days.example: 5.</t>
  </si>
  <si>
    <t>antiviral treatment duration</t>
  </si>
  <si>
    <t>(Optional) Duration of antiviral treatment after onset of clinical symptoms in days.example: 5</t>
  </si>
  <si>
    <t>5</t>
  </si>
  <si>
    <t>Decimal number value(!)</t>
  </si>
  <si>
    <t>0ds</t>
  </si>
  <si>
    <t>antiviral_treatment_initiation</t>
  </si>
  <si>
    <t>Antiviral Treatment Initiation</t>
  </si>
  <si>
    <t>Initiation of antiviral treatment after onset of clinical symptoms in days. example: 2.5.</t>
  </si>
  <si>
    <t>antiviral treatment initiation</t>
  </si>
  <si>
    <t>(Optional) Initiation of antiviral treatment after onset of clinical symptoms in days. example: 2.5</t>
  </si>
  <si>
    <t>2.5</t>
  </si>
  <si>
    <t>Decimalnumber value(!)</t>
  </si>
  <si>
    <t>0dt</t>
  </si>
  <si>
    <t>file_format</t>
  </si>
  <si>
    <t>File Format</t>
  </si>
  <si>
    <t>The run data file model.</t>
  </si>
  <si>
    <t>ENA Run</t>
  </si>
  <si>
    <t>VJDB Run</t>
  </si>
  <si>
    <t>(Mandatory) The run data file model.</t>
  </si>
  <si>
    <t>0du</t>
  </si>
  <si>
    <t>file_name</t>
  </si>
  <si>
    <t>File Name</t>
  </si>
  <si>
    <t>The name or relative pathname of a run data file.</t>
  </si>
  <si>
    <t>(Mandatory) The name or relative pathname of a run data file.</t>
  </si>
  <si>
    <t>0dv</t>
  </si>
  <si>
    <t>gravidity</t>
  </si>
  <si>
    <t>Gravidity</t>
  </si>
  <si>
    <t>Whether or not the subject is gravid. if so, report date due or date post-conception and specify which of these two dates is being reported.</t>
  </si>
  <si>
    <t>(Optional) Whether or not the subject is gravid. if so, report date due or date post-conception and specify which of these two dates is being reported.</t>
  </si>
  <si>
    <t>no: yes, post-conception date 2020-05-07</t>
  </si>
  <si>
    <t>yes/no, if yes provide post conception date or date due with carification which one it is(!)</t>
  </si>
  <si>
    <t>0dw</t>
  </si>
  <si>
    <t>hospitalisation</t>
  </si>
  <si>
    <t>Hospitalisation</t>
  </si>
  <si>
    <t>Was the subject confined to a hospital as a result of virus infection or problems occurring secondary to virus infection?</t>
  </si>
  <si>
    <t>(Optional) Was the subject confined to a hospital as a result of virus infection or problems occurring secondary to virus infection?</t>
  </si>
  <si>
    <t>yes; no</t>
  </si>
  <si>
    <t>0dx</t>
  </si>
  <si>
    <t>host_description</t>
  </si>
  <si>
    <t>Host Description</t>
  </si>
  <si>
    <t>Other descriptive information relating to the host.</t>
  </si>
  <si>
    <t>host description</t>
  </si>
  <si>
    <t>(Optional) Other descriptive information relating to the host.</t>
  </si>
  <si>
    <t>textarea</t>
  </si>
  <si>
    <t>0dy</t>
  </si>
  <si>
    <t>illness_duration</t>
  </si>
  <si>
    <t>Illness Duration</t>
  </si>
  <si>
    <t>The number of days the illness lasted. example: 4</t>
  </si>
  <si>
    <t>illness duration</t>
  </si>
  <si>
    <t>(Optional) The number of days the illness lasted. example: 4</t>
  </si>
  <si>
    <t>4</t>
  </si>
  <si>
    <t>0dz</t>
  </si>
  <si>
    <t>illness_onset_date</t>
  </si>
  <si>
    <t>Illness Onset Date</t>
  </si>
  <si>
    <t>Date the subject showed an onset of symptoms. format: yyyy-mm-dd. example: 2011-10-20</t>
  </si>
  <si>
    <t>illness onset date</t>
  </si>
  <si>
    <t>(Optional) Date the subject showed an onset of symptoms. format: yyyy-mm-dd. example: 2011-10-20</t>
  </si>
  <si>
    <t>2011-10-20</t>
  </si>
  <si>
    <t>0ea</t>
  </si>
  <si>
    <t>illness_symptoms</t>
  </si>
  <si>
    <t>Illness Symptoms</t>
  </si>
  <si>
    <t>The symptoms that have been reported in relation to the illness, such as cough, diarrhea, fever, headache, malaise, myalgia, nausea, runny_nose, shortness_of_breath, sore_throat. if multiple exposures are applicable, please state them separated by semicolon.</t>
  </si>
  <si>
    <t>(Optional) The symptoms that have been reported in relation to the illness, such as cough, diarrhea, fever, headache, malaise, myalgia, nausea, runny_nose, shortness_of_breath, sore_throat. if multiple exposures are applicable, please state them separated by semicolon.</t>
  </si>
  <si>
    <t>fever; headache; malaise; myalgia; nausea; runny_nose</t>
  </si>
  <si>
    <t>Free text, symptoms seperated by semicolon</t>
  </si>
  <si>
    <t>0eb</t>
  </si>
  <si>
    <t>influenza_strain_unique_number</t>
  </si>
  <si>
    <t>Influenza Strain Unique Number</t>
  </si>
  <si>
    <t>Unique number of the strain which is reported as a part of the influenza strain name, such as a/chicken/fujian/411/2002(hxn1). format: integer number, example: 411</t>
  </si>
  <si>
    <t>influenza strain unique number</t>
  </si>
  <si>
    <t>(Optional) Unique number of the strain which is reported as a part of the influenza strain name, such as a/chicken/fujian/411/2002(hxn1). format: integer number, example: 411</t>
  </si>
  <si>
    <t>411</t>
  </si>
  <si>
    <t>0ec</t>
  </si>
  <si>
    <t>influenza_vaccination_date</t>
  </si>
  <si>
    <t>Influenza Vaccination Date</t>
  </si>
  <si>
    <t>Date that the influenza vaccination was administered to the subject over the past year. format: yyyy-mm-dd. example: 2007-05-12</t>
  </si>
  <si>
    <t>influenza vaccination date</t>
  </si>
  <si>
    <t>(Optional) Date that the influenza vaccination was administered to the subject over the past year. format: yyyy-mm-dd. example: 2007-05-12</t>
  </si>
  <si>
    <t>2007-05-12</t>
  </si>
  <si>
    <t>0ed</t>
  </si>
  <si>
    <t>influenza_vaccination_type</t>
  </si>
  <si>
    <t>Influenza Vaccination Type</t>
  </si>
  <si>
    <t>Influenza vaccinations that have been administered to the subject over the last year. example: 2009 h1n1 flumist</t>
  </si>
  <si>
    <t>influenza vaccination type</t>
  </si>
  <si>
    <t>(Optional) Influenza vaccinations that have been administered to the subject over the last year. example: 2009 h1n1 flumist</t>
  </si>
  <si>
    <t>2009 h1n1 flumist</t>
  </si>
  <si>
    <t>0ee</t>
  </si>
  <si>
    <t>influenza_like_illness_at_the_time_of_sample_collection</t>
  </si>
  <si>
    <t>Influenza-like Illness at the Time of Sample Collection</t>
  </si>
  <si>
    <t>Is the subject at the time of sample collection considered to have influenza like illness?</t>
  </si>
  <si>
    <t>influenza-like illness at the time of sample collection</t>
  </si>
  <si>
    <t>(Optional) Is the subject at the time of sample collection considered to have influenza like illness?</t>
  </si>
  <si>
    <t>0ef</t>
  </si>
  <si>
    <t>inoculation_dose</t>
  </si>
  <si>
    <t>Inoculation Dose</t>
  </si>
  <si>
    <t>Dose used for the inoculoation experiment.</t>
  </si>
  <si>
    <t>inoculation dose</t>
  </si>
  <si>
    <t>(Optional) Dose used for the inoculoation experiment.</t>
  </si>
  <si>
    <t>0eg</t>
  </si>
  <si>
    <t>inoculation_route</t>
  </si>
  <si>
    <t>Inoculation Route</t>
  </si>
  <si>
    <t>Brief description of the protocol inoculation route.</t>
  </si>
  <si>
    <t>inoculation route</t>
  </si>
  <si>
    <t>(Optional) Brief description of the protocol inoculation route.</t>
  </si>
  <si>
    <t>0eh</t>
  </si>
  <si>
    <t>inoculation_stock_availability</t>
  </si>
  <si>
    <t>Inoculation Stock Availability</t>
  </si>
  <si>
    <t>Is the virus stock used for the inoculation available?</t>
  </si>
  <si>
    <t>inoculation stock availability</t>
  </si>
  <si>
    <t>(Optional) Is the virus stock used for the inoculation available?</t>
  </si>
  <si>
    <t>0ei</t>
  </si>
  <si>
    <t>lineage_swl</t>
  </si>
  <si>
    <t>Lineage: SWL (Required for H1N1 Viruses)</t>
  </si>
  <si>
    <t>Does the h1n1 influenza virus originate from a swine-like outbreak (as opposed to a seasonal flu)?</t>
  </si>
  <si>
    <t>lineage:swl (required for H1N1 viruses)</t>
  </si>
  <si>
    <t>(Optional) Does the h1n1 influenza virus originate from a swine-like outbreak (as opposed to a seasonal flu)?</t>
  </si>
  <si>
    <t>0ej</t>
  </si>
  <si>
    <t>meaning_of_cut_off_value</t>
  </si>
  <si>
    <t>Meaning of Cut Off Value</t>
  </si>
  <si>
    <t>Description helping to explain what the cut off value means.</t>
  </si>
  <si>
    <t>meaning of cut off value</t>
  </si>
  <si>
    <t>(Optional) Description helping to explain what the cut off value means.</t>
  </si>
  <si>
    <t>0ek</t>
  </si>
  <si>
    <t>number_of_inoculated_individuals</t>
  </si>
  <si>
    <t>Number of Inoculated Individuals</t>
  </si>
  <si>
    <t>Number of host individuals inoculated for the experiment.</t>
  </si>
  <si>
    <t>number of inoculated individuals</t>
  </si>
  <si>
    <t>(Optional) Number of host individuals inoculated for the experiment.</t>
  </si>
  <si>
    <t>0el</t>
  </si>
  <si>
    <t>personal_protective_equipment</t>
  </si>
  <si>
    <t>Personal Protective Equipment</t>
  </si>
  <si>
    <t>Use of personal protective equipment, such as gloves, gowns, during any type of exposure. example: mask</t>
  </si>
  <si>
    <t>personal protective equipment</t>
  </si>
  <si>
    <t>(Optional) Use of personal protective equipment, such as gloves, gowns, during any type of exposure. example: mask</t>
  </si>
  <si>
    <t>mask</t>
  </si>
  <si>
    <t>Free text, multiple values seperated by semicolon</t>
  </si>
  <si>
    <t>0em</t>
  </si>
  <si>
    <t>sample_capture_status</t>
  </si>
  <si>
    <t>Sample Capture Status</t>
  </si>
  <si>
    <t>Reason for the sample collection.</t>
  </si>
  <si>
    <t>(Recommended) Reason for the sample collection.</t>
  </si>
  <si>
    <t>active surveillance in response to outbreak; market sample</t>
  </si>
  <si>
    <t>0en</t>
  </si>
  <si>
    <t>sample_storage_conditions</t>
  </si>
  <si>
    <t>Sample Storage Conditions</t>
  </si>
  <si>
    <t>Conditions at which sample was stored, usually storage temperature, duration and location. in soil context: explain how and for how long the soil sample was stored before dna extraction (fresh/frozen/other).</t>
  </si>
  <si>
    <t>sample storage conditions</t>
  </si>
  <si>
    <t>(Optional) Conditions at which sample was stored, usually storage temperature, duration and location. in soil context: explain how and for how long the soil sample was stored before dna extraction (fresh/frozen/other).</t>
  </si>
  <si>
    <t>(Optional) Conditions at which sample was stored, usually storage temperature, duration and location</t>
  </si>
  <si>
    <t>0eo</t>
  </si>
  <si>
    <t>sample_description</t>
  </si>
  <si>
    <t>Sample Description</t>
  </si>
  <si>
    <t>Free-form text describing the sample, its origin, and its method of isolation.</t>
  </si>
  <si>
    <t>(Optional) Free-form text describing the sample, its origin, and its method of isolation.</t>
  </si>
  <si>
    <t>0ep</t>
  </si>
  <si>
    <t>source_of_vaccination_information</t>
  </si>
  <si>
    <t>Source of Vaccination Information</t>
  </si>
  <si>
    <t>Designation of information related to vaccination history as self reported or documented.</t>
  </si>
  <si>
    <t>source of vaccination information</t>
  </si>
  <si>
    <t>(Optional) Designation of information related to vaccination history as self reported or documented.</t>
  </si>
  <si>
    <t>decoumented; self reported</t>
  </si>
  <si>
    <t>0eq</t>
  </si>
  <si>
    <t>strain</t>
  </si>
  <si>
    <t>Strain</t>
  </si>
  <si>
    <t>Name of the strain from which the sample was obtained.</t>
  </si>
  <si>
    <t>(Optional) Name of the strain from which the sample was obtained.</t>
  </si>
  <si>
    <t>0er</t>
  </si>
  <si>
    <t>study_abstract</t>
  </si>
  <si>
    <t>Study Description</t>
  </si>
  <si>
    <t>Briefly describes the goals, purpose, and scope of the study.  this need not be listed if it can be inherited from a referenced publication.</t>
  </si>
  <si>
    <t>(Optional) Briefly describes the goals, purpose, and scope of the study. this need not be listed if it can be inherited from a referenced publication.</t>
  </si>
  <si>
    <t>0es</t>
  </si>
  <si>
    <t>subject_exposure</t>
  </si>
  <si>
    <t>Subject Exposure</t>
  </si>
  <si>
    <t>Exposure of the subject to infected human or animals, such as poultry, wild bird or swine. if multiple exposures are applicable, please state them separated by semicolon. example: poultry; wild bird</t>
  </si>
  <si>
    <t>subject exposure</t>
  </si>
  <si>
    <t>(Optional) Exposure of the subject to infected human or animals, such as poultry, wild bird or swine. if multiple exposures are applicable, please state them separated by semicolon. example: poultry; wild bird</t>
  </si>
  <si>
    <t>poultry; wild  bird</t>
  </si>
  <si>
    <t>0et</t>
  </si>
  <si>
    <t>subject_exposure_duration</t>
  </si>
  <si>
    <t>Subject Exposure Duration</t>
  </si>
  <si>
    <t>Duration of the exposure of the subject to an infected human or animal. if multiple exposures are applicable, please state their duration in the same order in which you reported the exposure in the field 'subject exposure'. example: 1 day; 0.33 days (Units: year)</t>
  </si>
  <si>
    <t>subject exposure duration</t>
  </si>
  <si>
    <t>(Optional) Duration of the exposure of the subject to an infected human or animal. if multiple exposures are applicable, please state their duration in the same order in which you reported the exposure in the field 'subject exposure'. example: 1 day; 0.33 days (Units: year)</t>
  </si>
  <si>
    <t>(Optional) Duration of the exposure of the subject to an infected human or animal. if multiple exposures are applicable, please state their duration in the same order in which you reported the exposure in the field 'subject exposure'. example: 1 day; 0.33 days</t>
  </si>
  <si>
    <t xml:space="preserve">1 day; 0.33 days </t>
  </si>
  <si>
    <t>Decimal number value followed by an empty space and the unit(!). If there are multiple values in Subject Exposure field add equally may fields here in the same order as Subject Exposure(!)</t>
  </si>
  <si>
    <t>0eu</t>
  </si>
  <si>
    <t>study_title</t>
  </si>
  <si>
    <t>Study Title</t>
  </si>
  <si>
    <t>Clear and useful title of the study/ project, e.g. a title usable for a publication or the purpose of the project and its timeframe.</t>
  </si>
  <si>
    <t>title</t>
  </si>
  <si>
    <t>(Mandatory) Title of the study as would be used in a publication.</t>
  </si>
  <si>
    <t>0ev</t>
  </si>
  <si>
    <t>experiment_title</t>
  </si>
  <si>
    <t>Experiment Title</t>
  </si>
  <si>
    <t>Clear and useful title to identify the sequencing experiment. This title will not be submitted to the ENA on submission.</t>
  </si>
  <si>
    <t>(Mandatory) Short text that can be used to call out experiment records in searches or in displays. this element is technically optional but should be used for all new records.</t>
  </si>
  <si>
    <t>(Optional) Short text that can be used to call out experiment records in searches or in displays. this element is technically optional but should be used for all new records.</t>
  </si>
  <si>
    <t>0ew</t>
  </si>
  <si>
    <t>sample_title</t>
  </si>
  <si>
    <t>Sample Title</t>
  </si>
  <si>
    <t>Clear and useful title to identify the sample the sequence originates from was collected/sampled. This title will not be submitted to the ENA on submission.</t>
  </si>
  <si>
    <t>(Mandatory) Short text that can be used to call out sample records in search results or in displays.</t>
  </si>
  <si>
    <t>0ex</t>
  </si>
  <si>
    <t>type_exposure</t>
  </si>
  <si>
    <t>Type Exposure</t>
  </si>
  <si>
    <t>Setting within which the subject is exposed to animals, such as farm, slaughterhouse, food preparation. if multiple exposures are applicable, please state their type in the same order in which you reported the exposure in the field 'subject exposure'. example: backyard flock; confined animal feeding operation</t>
  </si>
  <si>
    <t>type exposure</t>
  </si>
  <si>
    <t>(Optional) Setting within which the subject is exposed to animals, such as farm, slaughterhouse, food preparation. if multiple exposures are applicable, please state their type in the same order in which you reported the exposure in the field 'subject exposure'. example: backyard flock; confined animal feeding operation</t>
  </si>
  <si>
    <t>backyard flock; confined animal feeding operation</t>
  </si>
  <si>
    <t>Free text, multiple values seperated by semicolon. If there are multiple values in Subject Exposure field add equally may fields here in the same order as Subject Exposure(!)</t>
  </si>
  <si>
    <t>0ey</t>
  </si>
  <si>
    <t>vaccine_dosage</t>
  </si>
  <si>
    <t>Vaccine Dosage</t>
  </si>
  <si>
    <t>Dosage of the vaccine taken by the host. example: 0.05 ml</t>
  </si>
  <si>
    <t>vaccine dosage</t>
  </si>
  <si>
    <t>(Optional) Dosage of the vaccine taken by the subject. example: 0.05 ml</t>
  </si>
  <si>
    <t>0.05 ml</t>
  </si>
  <si>
    <t>0ez</t>
  </si>
  <si>
    <t>vaccine_lot_number</t>
  </si>
  <si>
    <t>Vaccine Lot Number</t>
  </si>
  <si>
    <t>Lot number of the vaccine.</t>
  </si>
  <si>
    <t>vaccine lot number</t>
  </si>
  <si>
    <t>(Optional) Lot number of the vaccine.</t>
  </si>
  <si>
    <t>0fa</t>
  </si>
  <si>
    <t>vaccine_manufacturer</t>
  </si>
  <si>
    <t>Vaccine Manufacturer</t>
  </si>
  <si>
    <t>Manufacturer of the vaccine.</t>
  </si>
  <si>
    <t>vaccine manufacturer</t>
  </si>
  <si>
    <t>(Optional) Manufacturer of the vaccine.</t>
  </si>
  <si>
    <t>0fb</t>
  </si>
  <si>
    <t>who_clade</t>
  </si>
  <si>
    <t>WHO/OIE/FAO Clade (Required for HPAI H5N1 Viruses)</t>
  </si>
  <si>
    <t>Who/oie/fao clade should be included for highly pathogenic h5n1 viruses. example: 2.2</t>
  </si>
  <si>
    <t>WHO/OIE/FAO clade (required for HPAI H5N1 viruses)</t>
  </si>
  <si>
    <t>(Optional) Who/oie/fao clade should be included for highly pathogenic h5n1 viruses. example: 2.2</t>
  </si>
  <si>
    <t>2.2</t>
  </si>
  <si>
    <t>0fc</t>
  </si>
  <si>
    <t>virus_old_names</t>
  </si>
  <si>
    <t>Virus Old Names</t>
  </si>
  <si>
    <t>Collection of outdated names for a particular virus.</t>
  </si>
  <si>
    <t>0fd</t>
  </si>
  <si>
    <t>sequence_byte_range</t>
  </si>
  <si>
    <t>Sequence Byte Range</t>
  </si>
  <si>
    <t>Byte range data of the sample in the sequence file without the header</t>
  </si>
  <si>
    <t>integer list</t>
  </si>
  <si>
    <t>0fe</t>
  </si>
  <si>
    <t>sequence_path</t>
  </si>
  <si>
    <t>Sequence Path</t>
  </si>
  <si>
    <t xml:space="preserve">The file location of the multiseq fasta file including the parent folder name </t>
  </si>
  <si>
    <t>0ff</t>
  </si>
  <si>
    <t>insertion_date</t>
  </si>
  <si>
    <t>Insertion Date</t>
  </si>
  <si>
    <t>Date of the insertion into the VirJen database</t>
  </si>
  <si>
    <t>0fg</t>
  </si>
  <si>
    <t>The last date the metadata was updated in the VirJen database.</t>
  </si>
  <si>
    <t>0fh</t>
  </si>
  <si>
    <t>ictv_realm</t>
  </si>
  <si>
    <t>ICTV Realm</t>
  </si>
  <si>
    <t>A 'Realm' is the highest taxonomic rank into which virus species can be classified. Defined by the ICTV.</t>
  </si>
  <si>
    <t>ICTV Taxonomy</t>
  </si>
  <si>
    <t>0fi</t>
  </si>
  <si>
    <t>Realm</t>
  </si>
  <si>
    <t>taxonomy</t>
  </si>
  <si>
    <t>ictv_subrealm</t>
  </si>
  <si>
    <t>ICTV Subrealm</t>
  </si>
  <si>
    <t>A 'Subrealm' is a rank in the taxonomic hierarchy into which virus species can be classified. Defined by the ICTV.</t>
  </si>
  <si>
    <t>0fj</t>
  </si>
  <si>
    <t>Subrealm</t>
  </si>
  <si>
    <t>ictv_kingdom</t>
  </si>
  <si>
    <t>ICTV Kindgom</t>
  </si>
  <si>
    <t>A 'Kingdom' is a rank in the taxonomic hierarchy into which virus species can be classified. Defined by the ICTV.</t>
  </si>
  <si>
    <t>0fk</t>
  </si>
  <si>
    <t>Kingdom</t>
  </si>
  <si>
    <t>ictv_subkingdom</t>
  </si>
  <si>
    <t>ICTV Subkingdom</t>
  </si>
  <si>
    <t>A 'Subkingdom' is a rank in the taxonomic hierarchy into which virus species can be classified. Defined by the ICTV.</t>
  </si>
  <si>
    <t>0fl</t>
  </si>
  <si>
    <t>Subkingdom</t>
  </si>
  <si>
    <t>ictv_phylum</t>
  </si>
  <si>
    <t>ICTV Phylum</t>
  </si>
  <si>
    <t>A 'Phylum' is a rank in the taxonomic hierarchy into which virus species can be classified. Defined by the ICTV.</t>
  </si>
  <si>
    <t>0fm</t>
  </si>
  <si>
    <t>Phylum</t>
  </si>
  <si>
    <t>ictv_subphylum</t>
  </si>
  <si>
    <t>ICTV Subphylum</t>
  </si>
  <si>
    <t>A 'Subphylum' is a rank in the taxonomic hierarchy into which virus species can be classified. Defined by the ICTV.</t>
  </si>
  <si>
    <t>0fn</t>
  </si>
  <si>
    <t>Subphylum</t>
  </si>
  <si>
    <t>ictv_class</t>
  </si>
  <si>
    <t>ICTV Class</t>
  </si>
  <si>
    <t>A 'Class' is a rank in the taxonomic hierarchy into which virus species can be classified. Defined by the ICTV.</t>
  </si>
  <si>
    <t>0fo</t>
  </si>
  <si>
    <t>Class</t>
  </si>
  <si>
    <t>ictv_subclass</t>
  </si>
  <si>
    <t>ICTV Subclass</t>
  </si>
  <si>
    <t>A 'Subclass' is a rank in the taxonomic hierarchy into which virus species can be classified. Defined by the ICTV.</t>
  </si>
  <si>
    <t>0fp</t>
  </si>
  <si>
    <t>Subclass</t>
  </si>
  <si>
    <t>ictv_order</t>
  </si>
  <si>
    <t>ICTV Order</t>
  </si>
  <si>
    <t>A 'Order' is a rank in the taxonomic hierarchy into which virus species can be classified. Defined by the ICTV.</t>
  </si>
  <si>
    <t>0fq</t>
  </si>
  <si>
    <t>Order</t>
  </si>
  <si>
    <t>ictv_suborder</t>
  </si>
  <si>
    <t>ICTV Suborder</t>
  </si>
  <si>
    <t>A 'suborder' is a rank in the taxonomic hierarchy into which virus species can be classified. Defined by the ICTV.</t>
  </si>
  <si>
    <t>0fr</t>
  </si>
  <si>
    <t>Suborder</t>
  </si>
  <si>
    <t>ictv_family</t>
  </si>
  <si>
    <t>ICTV Family</t>
  </si>
  <si>
    <t>A 'Family' is a rank in the taxonomic hierarchy into which virus species can be classified. Defined by the ICTV.</t>
  </si>
  <si>
    <t>0fs</t>
  </si>
  <si>
    <t>Family</t>
  </si>
  <si>
    <t>ictv_subfamily</t>
  </si>
  <si>
    <t>ICTV Subfamily</t>
  </si>
  <si>
    <t>A 'Subfamily' is a rank in the taxonomic hierarchy into which virus species can be classified. Defined by the ICTV.</t>
  </si>
  <si>
    <t>0ft</t>
  </si>
  <si>
    <t>Subfamily</t>
  </si>
  <si>
    <t>ictv_genus</t>
  </si>
  <si>
    <t>ICTV Genus</t>
  </si>
  <si>
    <t>A 'Genus' is a rank in the taxonomic hierarchy into which virus species can be classified. Defined by the ICTV.</t>
  </si>
  <si>
    <t>0fu</t>
  </si>
  <si>
    <t>Genus</t>
  </si>
  <si>
    <t>ictv_subgenus</t>
  </si>
  <si>
    <t>ICTV Subgenus</t>
  </si>
  <si>
    <t>A 'Subgenus' is a rank in the taxonomic hierarchy into which virus species can be classified. Defined by the ICTV.</t>
  </si>
  <si>
    <t>0fv</t>
  </si>
  <si>
    <t>Subgenus</t>
  </si>
  <si>
    <t>ictv_species</t>
  </si>
  <si>
    <t>ICTV Species</t>
  </si>
  <si>
    <t>A Species is the lowest taxonomic rank in the hierarchy approved by the ICTV. While subspecies levels of classification may exist for some viruses (e.g. Hepatitis C virus), the ICTV does not classify viruses below the species level. Defined by the ICTV.</t>
  </si>
  <si>
    <t>sample_ictv_scientific_name</t>
  </si>
  <si>
    <t>tree_rank_name</t>
  </si>
  <si>
    <t>Taxonomy Descision; no example needed</t>
  </si>
  <si>
    <t>0fw</t>
  </si>
  <si>
    <t>Species</t>
  </si>
  <si>
    <t>NCBI Realm</t>
  </si>
  <si>
    <t>A 'Realm' is the highest taxonomic rank into which virus species can be classified. Defined by the NCBI.</t>
  </si>
  <si>
    <t>0fx</t>
  </si>
  <si>
    <t>ncbi_subrealm</t>
  </si>
  <si>
    <t>NCBI Subrealm</t>
  </si>
  <si>
    <t>A 'Subrealm' is a rank in the taxonomic hierarchy into which virus species can be classified. Defined by the NCBI.</t>
  </si>
  <si>
    <t>0fy</t>
  </si>
  <si>
    <t>ncbi_kingdom</t>
  </si>
  <si>
    <t>NCBI Kindgom</t>
  </si>
  <si>
    <t>A 'Kingdom' is a rank in the taxonomic hierarchy into which virus species can be classified. Defined by the NCBI.</t>
  </si>
  <si>
    <t>kingdom</t>
  </si>
  <si>
    <t>0fz</t>
  </si>
  <si>
    <t>ncbi_subkingdom</t>
  </si>
  <si>
    <t>NCBI Subkingdom</t>
  </si>
  <si>
    <t>A 'Subkingdom' is a rank in the taxonomic hierarchy into which virus species can be classified. Defined by the NCBI.</t>
  </si>
  <si>
    <t>0ga</t>
  </si>
  <si>
    <t>ncbi_phylum</t>
  </si>
  <si>
    <t>NCBI Phylum</t>
  </si>
  <si>
    <t>A 'Phylum' is a rank in the taxonomic hierarchy into which virus species can be classified. Defined by the NCBI.</t>
  </si>
  <si>
    <t>phylum</t>
  </si>
  <si>
    <t>0gb</t>
  </si>
  <si>
    <t>ncbi_subphylum</t>
  </si>
  <si>
    <t>NCBI Subphylum</t>
  </si>
  <si>
    <t>A 'Subphylum' is a rank in the taxonomic hierarchy into which virus species can be classified. Defined by the NCBI.</t>
  </si>
  <si>
    <t>0gc</t>
  </si>
  <si>
    <t>ncbi_class</t>
  </si>
  <si>
    <t>NCBI Class</t>
  </si>
  <si>
    <t>A 'Class' is a rank in the taxonomic hierarchy into which virus species can be classified. Defined by the NCBI.</t>
  </si>
  <si>
    <t>class</t>
  </si>
  <si>
    <t>0gd</t>
  </si>
  <si>
    <t>ncbi_subclass</t>
  </si>
  <si>
    <t>NCBI Subclass</t>
  </si>
  <si>
    <t>A 'Subclass' is a rank in the taxonomic hierarchy into which virus species can be classified. Defined by the NCBI.</t>
  </si>
  <si>
    <t>0ge</t>
  </si>
  <si>
    <t>ncbi_order</t>
  </si>
  <si>
    <t>NCBI Order</t>
  </si>
  <si>
    <t>A 'Order' is a rank in the taxonomic hierarchy into which virus species can be classified. Defined by the NCBI.</t>
  </si>
  <si>
    <t>order</t>
  </si>
  <si>
    <t>0gf</t>
  </si>
  <si>
    <t>ncbi_suborder</t>
  </si>
  <si>
    <t>NCBI Suborder</t>
  </si>
  <si>
    <t>A 'suborder' is a rank in the taxonomic hierarchy into which virus species can be classified. Defined by the NCBI.</t>
  </si>
  <si>
    <t>0gg</t>
  </si>
  <si>
    <t>ncbi_family</t>
  </si>
  <si>
    <t>NCBI Family</t>
  </si>
  <si>
    <t>A 'Family' is a rank in the taxonomic hierarchy into which virus species can be classified. Defined by the NCBI.</t>
  </si>
  <si>
    <t>sample_family</t>
  </si>
  <si>
    <t>Family name, as identified by NCBI Taxonomy.</t>
  </si>
  <si>
    <t>family</t>
  </si>
  <si>
    <t>0gh</t>
  </si>
  <si>
    <t>ncbi_subfamily</t>
  </si>
  <si>
    <t>NCBI Subfamily</t>
  </si>
  <si>
    <t>A 'Subfamily' is a rank in the taxonomic hierarchy into which virus species can be classified. Defined by the NCBI.</t>
  </si>
  <si>
    <t>0gi</t>
  </si>
  <si>
    <t>ncbi_genus</t>
  </si>
  <si>
    <t>NCBI Genus</t>
  </si>
  <si>
    <t>A 'Genus' is a rank in the taxonomic hierarchy into which virus species can be classified. Defined by the NCBI.</t>
  </si>
  <si>
    <t>sample_genus</t>
  </si>
  <si>
    <t>Genus name, as identified by NCBI Taxonomy.</t>
  </si>
  <si>
    <t>genus</t>
  </si>
  <si>
    <t>0gj</t>
  </si>
  <si>
    <t>ncbi_subgenus</t>
  </si>
  <si>
    <t>NCBI Subgenus</t>
  </si>
  <si>
    <t>A 'Subgenus' is a rank in the taxonomic hierarchy into which virus species can be classified. Defined by the NCBI.</t>
  </si>
  <si>
    <t>0gk</t>
  </si>
  <si>
    <t>ncbi_species</t>
  </si>
  <si>
    <t>NCBI Species</t>
  </si>
  <si>
    <t>A Species is the lowest taxonomic rank in the hierarchy approved by the NCBI. While subspecies levels of classification may exist for some viruses (e.g. Hepatitis C virus), the NCBI does not classify viruses below the species level. Defined by the NCBI.</t>
  </si>
  <si>
    <t>sample_NCBI_scientific_name [sample_species_name_scientific]</t>
  </si>
  <si>
    <t>NCBI_lineage?</t>
  </si>
  <si>
    <t>scientific name</t>
  </si>
  <si>
    <t>NCBI Virus has only the virus species in this field, Taxonomy Descision; no example needed</t>
  </si>
  <si>
    <t>Species name, as defined by NCBI Taxonomy.</t>
  </si>
  <si>
    <t>species</t>
  </si>
  <si>
    <t>0gl</t>
  </si>
  <si>
    <t>virus_genotype</t>
  </si>
  <si>
    <t>Genotype</t>
  </si>
  <si>
    <t>The genotype or subtype of a viral sequence, as provided by the sequence submitter. This field comes from the "/serotype" field of the GenBank record and is showns as submitted. Consistency and accuracy may vary.</t>
  </si>
  <si>
    <t>sample_variant</t>
  </si>
  <si>
    <t>Is sample needed at all? Do we relate everything to the sequence/the virus  -&gt; Variant, Taxonomy Decision: Variant or NCBI/ICTV Variant; no example needed</t>
  </si>
  <si>
    <t>In the NCBI Virus database, the term "Genotype" refers to the genotype or subtype of a viral sequence, as provided by the sequence submitter. This information is displayed in the Genotype column of the Results Table and can also be used as a filter to refine search results.
The genotype information is parsed from the "/serotype" field of the GenBank record and is shown exactly as it was submitted by the sequence submitter. The presence, accuracy, and consistency of genotype data may vary between records, as it is not a mandatory field in the GenBank submission process.</t>
  </si>
  <si>
    <t>0gm</t>
  </si>
  <si>
    <t>virus_isolate</t>
  </si>
  <si>
    <t>Isolate</t>
  </si>
  <si>
    <t>Individual isolate from which the sample was obtained</t>
  </si>
  <si>
    <t>sample_isolate</t>
  </si>
  <si>
    <t>isolate</t>
  </si>
  <si>
    <t>Taxonomy Descision; not sure</t>
  </si>
  <si>
    <t>Isolate or strain name from the "/isolate" field of GenBank record. For more information, see Glossary: Isolate.</t>
  </si>
  <si>
    <t>(Mandatory) Individual isolate from which the sample was obtained</t>
  </si>
  <si>
    <t>0gn</t>
  </si>
  <si>
    <t>host_age_submission</t>
  </si>
  <si>
    <t>Host Age</t>
  </si>
  <si>
    <t>Host age given by a number. Is connected to Host Age Unit. The number should match the unit. E.g. 2 years</t>
  </si>
  <si>
    <t>37</t>
  </si>
  <si>
    <t>0go</t>
  </si>
  <si>
    <t>host_age_unit_submission</t>
  </si>
  <si>
    <t>Host Age Unit</t>
  </si>
  <si>
    <t>Unit that describes the host age. Is connected to Host Age. Should fit the number, e.g. 2 years</t>
  </si>
  <si>
    <t>host_age_unit</t>
  </si>
  <si>
    <t xml:space="preserve">These two private for submission, one field for public where it is combined and one for normalized values (also for filtering); </t>
  </si>
  <si>
    <t>days; years</t>
  </si>
  <si>
    <t>Defined list of values, provided by the VJDB</t>
  </si>
  <si>
    <t>0gp</t>
  </si>
  <si>
    <t>host_age_normalized</t>
  </si>
  <si>
    <t>Host Age Normalized</t>
  </si>
  <si>
    <t>Host Ages in a uniform unit, tba</t>
  </si>
  <si>
    <t>Use for sorting by host age, and relevant for plotting; not sure</t>
  </si>
  <si>
    <t>0gq</t>
  </si>
  <si>
    <t>host_age</t>
  </si>
  <si>
    <t>Host Age and Unit.</t>
  </si>
  <si>
    <t>host age</t>
  </si>
  <si>
    <t xml:space="preserve">Seperation of values good for submission, display should be in one, needs curation from ENA values, seperate Fields for submission?; </t>
  </si>
  <si>
    <t>(Recommended) Age of host at the time of sampling; relevant scale depends on species and study, e.g. could be seconds for amoebae or centuries for trees (Units: years)</t>
  </si>
  <si>
    <t xml:space="preserve">(Recommended) Age of host at the time of sampling; relevant scale depends on species and study, e.g. could be seconds for amoebae or centuries for trees Units: 
</t>
  </si>
  <si>
    <t>37 years</t>
  </si>
  <si>
    <t>0gr</t>
  </si>
  <si>
    <t>lab_passaged</t>
  </si>
  <si>
    <t>Lab Passaged</t>
  </si>
  <si>
    <t>Indicator that sequences came from samples from a laboratory setting, and not from a wild host.</t>
  </si>
  <si>
    <t>0gs</t>
  </si>
  <si>
    <t>ncbi_taxon_lineage_ids</t>
  </si>
  <si>
    <t>NCBI Lineage IDs</t>
  </si>
  <si>
    <t>BVBRC NCBI TaxIDs of the lineage</t>
  </si>
  <si>
    <t>Taxon Lineage IDs</t>
  </si>
  <si>
    <t>add|we will add NCBI Tax Names from the NCBI Taxonomy DB later</t>
  </si>
  <si>
    <t>taxon_lineage_ids</t>
  </si>
  <si>
    <t>add; we will add NCBI Tax Names from the NCBI Taxonomy DB later</t>
  </si>
  <si>
    <t>0gt</t>
  </si>
  <si>
    <t>ncbi_taxon_lineage_names</t>
  </si>
  <si>
    <t>NCBI Lineage Names</t>
  </si>
  <si>
    <t>Aggregation of the NCBI Taxonomy Names of the virus lineage.</t>
  </si>
  <si>
    <t>Taxon Lineage Names</t>
  </si>
  <si>
    <t>taxon_lineage_names</t>
  </si>
  <si>
    <t>0gu</t>
  </si>
  <si>
    <t>ictv_taxon_lineage_names</t>
  </si>
  <si>
    <t>ICTV Lineage Names</t>
  </si>
  <si>
    <t>Aggregation of the ICTV Taxonomy Names of the virus lineage.</t>
  </si>
  <si>
    <t>0gv</t>
  </si>
  <si>
    <t>is_ictv_exemplar</t>
  </si>
  <si>
    <t>ICTV Exemplar</t>
  </si>
  <si>
    <t>This accession was used to define a species in the ICTV Taxonomy.</t>
  </si>
  <si>
    <t>0gw</t>
  </si>
  <si>
    <t>is_viralzone</t>
  </si>
  <si>
    <t>ViralZone Page</t>
  </si>
  <si>
    <t>There is one page in Viralzone for this Taxon ID</t>
  </si>
  <si>
    <t>ViralZone</t>
  </si>
  <si>
    <t>0gx</t>
  </si>
  <si>
    <t>ictv_host_group</t>
  </si>
  <si>
    <t>ICTV Host Group</t>
  </si>
  <si>
    <t>The ICTV Host source field content to be combined with other host group data from the other sources.</t>
  </si>
  <si>
    <t>0gy</t>
  </si>
  <si>
    <t>Host source</t>
  </si>
  <si>
    <t>ictv_id</t>
  </si>
  <si>
    <t xml:space="preserve">ICTV ID </t>
  </si>
  <si>
    <t>ICTV ID from Master_Species_List file</t>
  </si>
  <si>
    <t>0gz</t>
  </si>
  <si>
    <t>ICTV_ID</t>
  </si>
  <si>
    <t>ictv_virus_name</t>
  </si>
  <si>
    <t>ICTV Virus name</t>
  </si>
  <si>
    <t>Commonly used virus name (or names separated by a semi-colon).</t>
  </si>
  <si>
    <t>0ha</t>
  </si>
  <si>
    <t>Virus name(s)</t>
  </si>
  <si>
    <t>bvbrc_host_age</t>
  </si>
  <si>
    <t>BV-BRC Host Age</t>
  </si>
  <si>
    <t>Seperation of values good for submission, display should be in one, needs curation from ENA values, seperate Fields for submission?</t>
  </si>
  <si>
    <t>0hb</t>
  </si>
  <si>
    <t>taxonomy_tree_hash</t>
  </si>
  <si>
    <t>Hash content for the rank in taxonomy tree</t>
  </si>
  <si>
    <t>0hc</t>
  </si>
  <si>
    <t>current_virjen_version</t>
  </si>
  <si>
    <t>Current VirJenDB version</t>
  </si>
  <si>
    <t>A flag that indicates if the record is the latest update in VirJenDB database</t>
  </si>
  <si>
    <t>0hd</t>
  </si>
  <si>
    <t>updated_fields</t>
  </si>
  <si>
    <t xml:space="preserve">Updated Fields </t>
  </si>
  <si>
    <t>The list of the fields and their content when they are updated in each release in compare to the previous version</t>
  </si>
  <si>
    <t>array of objects</t>
  </si>
  <si>
    <t>0he</t>
  </si>
  <si>
    <t>analysis_title</t>
  </si>
  <si>
    <t>Analysis Title</t>
  </si>
  <si>
    <t>Clear and useful title to identify the analysis of your sequencing experiment. This title will not be submitted to the ENA on submission.</t>
  </si>
  <si>
    <t>0hf</t>
  </si>
  <si>
    <t>host_gtdb_taxid</t>
  </si>
  <si>
    <t>Host GTDB TaxID</t>
  </si>
  <si>
    <t>GTDB</t>
  </si>
  <si>
    <t>0hg</t>
  </si>
  <si>
    <t>genome_sequence</t>
  </si>
  <si>
    <t>Genome Sequence</t>
  </si>
  <si>
    <t>NCBI Virus|BVBRC | GTDB</t>
  </si>
  <si>
    <t>0hh</t>
  </si>
  <si>
    <t>sequence</t>
  </si>
  <si>
    <t>genome_hash</t>
  </si>
  <si>
    <t xml:space="preserve">Genome Sequence hash SHA256 </t>
  </si>
  <si>
    <t>0hi</t>
  </si>
  <si>
    <t>is_unique</t>
  </si>
  <si>
    <t>Unique Representative</t>
  </si>
  <si>
    <t>If the sequence is a representative for a group of identical sequences.</t>
  </si>
  <si>
    <t>0hj</t>
  </si>
  <si>
    <t>in_unique</t>
  </si>
  <si>
    <t>Unique Reference</t>
  </si>
  <si>
    <t xml:space="preserve">The VirJenDB Accession for the unique representative sequence. Usually the smallest Accession in the group. </t>
  </si>
  <si>
    <t>0hk</t>
  </si>
  <si>
    <t>is_cluster</t>
  </si>
  <si>
    <t>Cluster Representative</t>
  </si>
  <si>
    <t>If the sequence is a representative sequence of a group of sequences, computed by VClust.</t>
  </si>
  <si>
    <t>0hl</t>
  </si>
  <si>
    <t>in_cluster</t>
  </si>
  <si>
    <t>Cluster Reference</t>
  </si>
  <si>
    <t>VirJenDB Accession of the representative of its cluster</t>
  </si>
  <si>
    <t>0hm</t>
  </si>
  <si>
    <t>predicted</t>
  </si>
  <si>
    <t>Predicted</t>
  </si>
  <si>
    <t xml:space="preserve">The tool or database that predicted the sequence. No value means that there it is not a predicted Sequence. </t>
  </si>
  <si>
    <t>list</t>
  </si>
  <si>
    <t>IMG/VR|PhiSpy|PhD</t>
  </si>
  <si>
    <t>0hn</t>
  </si>
  <si>
    <t>host_insdc_accession</t>
  </si>
  <si>
    <t>Host Accession</t>
  </si>
  <si>
    <t>Host Accession ID from the GenBank that can refer to the host sequence (not the prophage)</t>
  </si>
  <si>
    <t>0ho</t>
  </si>
  <si>
    <t>do not add</t>
  </si>
  <si>
    <t>_version_</t>
  </si>
  <si>
    <t>long</t>
  </si>
  <si>
    <t>Additional Metadata</t>
  </si>
  <si>
    <t>additional_metadata</t>
  </si>
  <si>
    <t>altitude</t>
  </si>
  <si>
    <t>antimicrobial_resistance</t>
  </si>
  <si>
    <t>antimicrobial_resistance_evidence</t>
  </si>
  <si>
    <t>Authors</t>
  </si>
  <si>
    <t>authors</t>
  </si>
  <si>
    <t>Biovar</t>
  </si>
  <si>
    <t>biovar</t>
  </si>
  <si>
    <t>body_sample_site</t>
  </si>
  <si>
    <t>body_sample_subsite</t>
  </si>
  <si>
    <t>CDS</t>
  </si>
  <si>
    <t>Annotation Statistics</t>
  </si>
  <si>
    <t>cds</t>
  </si>
  <si>
    <t>cds_ratio</t>
  </si>
  <si>
    <t>cell_shape</t>
  </si>
  <si>
    <t>CheckM Contamination</t>
  </si>
  <si>
    <t>Genome Quality</t>
  </si>
  <si>
    <t>Genome Quality Statistics</t>
  </si>
  <si>
    <t>checkm_completeness</t>
  </si>
  <si>
    <t>CheckM Completeness</t>
  </si>
  <si>
    <t>checkm_contamination</t>
  </si>
  <si>
    <t>Chromosome</t>
  </si>
  <si>
    <t>chromosomes</t>
  </si>
  <si>
    <t>Clade</t>
  </si>
  <si>
    <t>clade</t>
  </si>
  <si>
    <t>Coarse Consistency</t>
  </si>
  <si>
    <t>coarse_consistency</t>
  </si>
  <si>
    <t>Collection Year</t>
  </si>
  <si>
    <t>collection_year</t>
  </si>
  <si>
    <t>Comments</t>
  </si>
  <si>
    <t>comments</t>
  </si>
  <si>
    <t>common_name</t>
  </si>
  <si>
    <t>Completion Date</t>
  </si>
  <si>
    <t>completion_date</t>
  </si>
  <si>
    <t>Contig L50</t>
  </si>
  <si>
    <t>contig_l50</t>
  </si>
  <si>
    <t>Contig N50</t>
  </si>
  <si>
    <t>contig_n50</t>
  </si>
  <si>
    <t>Contigs</t>
  </si>
  <si>
    <t>contigs</t>
  </si>
  <si>
    <t>core_families</t>
  </si>
  <si>
    <t>core_family_ratio</t>
  </si>
  <si>
    <t>Culture Collection</t>
  </si>
  <si>
    <t>culture_collection</t>
  </si>
  <si>
    <t>Date Inserted</t>
  </si>
  <si>
    <t>date_inserted</t>
  </si>
  <si>
    <t>depth</t>
  </si>
  <si>
    <t>Fine Consistency</t>
  </si>
  <si>
    <t>fine_consistency</t>
  </si>
  <si>
    <t>genome_quality</t>
  </si>
  <si>
    <t>Genome Quality Flags</t>
  </si>
  <si>
    <t>genome_quality_flags</t>
  </si>
  <si>
    <t>Genome Status</t>
  </si>
  <si>
    <t>Status</t>
  </si>
  <si>
    <t>genome_status</t>
  </si>
  <si>
    <t>Geographic Group</t>
  </si>
  <si>
    <t>geographic_group</t>
  </si>
  <si>
    <t>gram_stain</t>
  </si>
  <si>
    <t>H_type</t>
  </si>
  <si>
    <t>h_type</t>
  </si>
  <si>
    <t>H1 Clade Global</t>
  </si>
  <si>
    <t>h1_clade_global</t>
  </si>
  <si>
    <t>H1 Clade US</t>
  </si>
  <si>
    <t>h1_clade_us</t>
  </si>
  <si>
    <t>h3_clade</t>
  </si>
  <si>
    <t>H5 Clade</t>
  </si>
  <si>
    <t>h5_clade</t>
  </si>
  <si>
    <t>habitat</t>
  </si>
  <si>
    <t>Host Health</t>
  </si>
  <si>
    <t>host_health</t>
  </si>
  <si>
    <t>host_scientific_name</t>
  </si>
  <si>
    <t>hypothetical_cds</t>
  </si>
  <si>
    <t>hypothetical_cds_ratio</t>
  </si>
  <si>
    <t>Isolation Comments</t>
  </si>
  <si>
    <t>isolation_comments</t>
  </si>
  <si>
    <t>isolation_site</t>
  </si>
  <si>
    <t>Isolation Source</t>
  </si>
  <si>
    <t>isolation_source</t>
  </si>
  <si>
    <t>latitude</t>
  </si>
  <si>
    <t>longitude</t>
  </si>
  <si>
    <t>Mat Peptide</t>
  </si>
  <si>
    <t>mat_peptide</t>
  </si>
  <si>
    <t>missing_core_family_ids</t>
  </si>
  <si>
    <t>MLST</t>
  </si>
  <si>
    <t>mlst</t>
  </si>
  <si>
    <t>motility</t>
  </si>
  <si>
    <t>N_type</t>
  </si>
  <si>
    <t>n_type</t>
  </si>
  <si>
    <t>ncbi_project_id</t>
  </si>
  <si>
    <t>nearest_genomes</t>
  </si>
  <si>
    <t>optimal_temperature</t>
  </si>
  <si>
    <t>Other Clinical</t>
  </si>
  <si>
    <t>other_clinical</t>
  </si>
  <si>
    <t>Other Environmental</t>
  </si>
  <si>
    <t>other_environmental</t>
  </si>
  <si>
    <t>Other Names</t>
  </si>
  <si>
    <t>other_names</t>
  </si>
  <si>
    <t>Other Typing</t>
  </si>
  <si>
    <t>other_typing</t>
  </si>
  <si>
    <t>outgroup_genomes</t>
  </si>
  <si>
    <t>Owner</t>
  </si>
  <si>
    <t>Priviledge Control</t>
  </si>
  <si>
    <t>owner</t>
  </si>
  <si>
    <t>oxygen_requirement</t>
  </si>
  <si>
    <t>p2_genome_id</t>
  </si>
  <si>
    <t>partial_cds</t>
  </si>
  <si>
    <t>partial_cds_ratio</t>
  </si>
  <si>
    <t>Passage</t>
  </si>
  <si>
    <t>passage</t>
  </si>
  <si>
    <t>Pathovar</t>
  </si>
  <si>
    <t>pathovar</t>
  </si>
  <si>
    <t>patric_cds</t>
  </si>
  <si>
    <t>pH1N1-like</t>
  </si>
  <si>
    <t>ph1n1_like</t>
  </si>
  <si>
    <t>phenotype</t>
  </si>
  <si>
    <t>Plasmids</t>
  </si>
  <si>
    <t>plasmids</t>
  </si>
  <si>
    <t>plfam_cds</t>
  </si>
  <si>
    <t>plfam_cds_ratio</t>
  </si>
  <si>
    <t>Public</t>
  </si>
  <si>
    <t>refseq_accessions</t>
  </si>
  <si>
    <t>refseq_cds</t>
  </si>
  <si>
    <t>refseq_project_id</t>
  </si>
  <si>
    <t>RRNA</t>
  </si>
  <si>
    <t>rrna</t>
  </si>
  <si>
    <t>salinity</t>
  </si>
  <si>
    <t>Season</t>
  </si>
  <si>
    <t>season</t>
  </si>
  <si>
    <t>segment</t>
  </si>
  <si>
    <t>segments</t>
  </si>
  <si>
    <t>Sequencing Status</t>
  </si>
  <si>
    <t>sequencing_status</t>
  </si>
  <si>
    <t>Serovar</t>
  </si>
  <si>
    <t>serovar</t>
  </si>
  <si>
    <t>sporulation</t>
  </si>
  <si>
    <t>State/Province</t>
  </si>
  <si>
    <t>state_province</t>
  </si>
  <si>
    <t>Subclade</t>
  </si>
  <si>
    <t>subclade</t>
  </si>
  <si>
    <t>Subtype</t>
  </si>
  <si>
    <t>subtype</t>
  </si>
  <si>
    <t>Superkingdom</t>
  </si>
  <si>
    <t>superkingdom</t>
  </si>
  <si>
    <t>temperature_range</t>
  </si>
  <si>
    <t>text_custom</t>
  </si>
  <si>
    <t>TRNA</t>
  </si>
  <si>
    <t>trna</t>
  </si>
  <si>
    <t>Type Strain</t>
  </si>
  <si>
    <t>type_strain</t>
  </si>
  <si>
    <t>user_read</t>
  </si>
  <si>
    <t>user_write</t>
  </si>
  <si>
    <t>Members (shared with)</t>
  </si>
  <si>
    <t>Identity</t>
  </si>
  <si>
    <t>The percentage of identical matches between the query and target sequences in the GenBank.</t>
  </si>
  <si>
    <t>Publications</t>
  </si>
  <si>
    <t>Number of publications linking to the associated with the sequence publications in PubMed.</t>
  </si>
  <si>
    <t>for v0.3 do not add; later calculate length of BVBRC publications entry and compare to this</t>
  </si>
  <si>
    <t>move to additional metadata</t>
  </si>
  <si>
    <t>Score</t>
  </si>
  <si>
    <t>Blast score, the total alignment score (total score) from all alignment segments.</t>
  </si>
  <si>
    <t>study_alias</t>
  </si>
  <si>
    <t>Study Alias</t>
  </si>
  <si>
    <t>(Mandatory) Unique identifier for a study. this is used to link experiments to the study.</t>
  </si>
  <si>
    <t>alias</t>
  </si>
  <si>
    <t>(Mandatory) Unique identificator for a study. this is used to link experiments to the study.</t>
  </si>
  <si>
    <t>This is not needed as in ENA as there it functions as memorable orientation for objects for the user, for us a ID for each object would be more suitable</t>
  </si>
  <si>
    <t>experiment_alias</t>
  </si>
  <si>
    <t>Experiment Alias</t>
  </si>
  <si>
    <t>(Mandatory) Unique identifier for each experiment. this is used to link runs to experiments.</t>
  </si>
  <si>
    <t>(Mandatory) Unique identificator for each experiment. this is used to link runs to experiments.</t>
  </si>
  <si>
    <t>run_alias</t>
  </si>
  <si>
    <t>Run Alias</t>
  </si>
  <si>
    <t>(Mandatory) Unique identifier for each run.</t>
  </si>
  <si>
    <t>(Mandatory) Unique identificator for each run.</t>
  </si>
  <si>
    <t>move all to additional metadata and remove here</t>
  </si>
  <si>
    <t>sample_alias</t>
  </si>
  <si>
    <t>Sample Alias</t>
  </si>
  <si>
    <t>(Mandatory) Unique identifier for each sample.</t>
  </si>
  <si>
    <t>(Mandatory) Unique identificator for each sample.</t>
  </si>
  <si>
    <t>(Mandatory) From_experiment_metadata</t>
  </si>
  <si>
    <t>new_study_type</t>
  </si>
  <si>
    <t>New Study Type</t>
  </si>
  <si>
    <t>(Optional) Optional if 'study_type' is not 'other'. to propose a new term, select other and enter a new study type.</t>
  </si>
  <si>
    <t>(Optional) Optional if 'study_type' is not 'other'to propose a new term, select other and enter a new study type.</t>
  </si>
  <si>
    <t>What is that? -&gt; remove, not visible in ENA Webin Portal Submission, remove for now</t>
  </si>
  <si>
    <t>study_type</t>
  </si>
  <si>
    <t>Study Type</t>
  </si>
  <si>
    <t>(Mandatory) The study_type presents a controlled vocabulary for expressing the overall purpose of the study.</t>
  </si>
  <si>
    <t>What is that? -&gt; remove, not visible in ENA Webin Portal Submision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</si>
</sst>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font>
      <sz val="11"/>
      <color theme="1"/>
      <name val="Aptos Narrow"/>
      <family val="2"/>
      <scheme val="minor"/>
    </font>
    <font>
      <sz val="20"/>
      <color theme="1"/>
      <name val="Aptos Narrow"/>
      <scheme val="minor"/>
    </font>
    <font>
      <sz val="14"/>
      <color theme="1"/>
      <name val="Aptos Narrow"/>
      <family val="2"/>
      <scheme val="minor"/>
    </font>
    <font>
      <sz val="14"/>
      <color theme="1"/>
      <name val="Aptos Narrow"/>
      <scheme val="minor"/>
    </font>
    <font>
      <sz val="14"/>
      <color rgb="FF000000"/>
      <name val="Aptos Narrow"/>
      <family val="2"/>
      <scheme val="minor"/>
    </font>
    <font>
      <sz val="10"/>
      <color rgb="FF000000"/>
      <name val="Aptos Narrow"/>
      <scheme val="minor"/>
    </font>
    <font>
      <u/>
      <sz val="11"/>
      <color theme="10"/>
      <name val="Aptos Narrow"/>
      <family val="2"/>
      <scheme val="minor"/>
    </font>
    <font>
      <sz val="8"/>
      <name val="Aptos Narrow"/>
      <family val="2"/>
      <scheme val="minor"/>
    </font>
    <font>
      <sz val="10"/>
      <color theme="1"/>
      <name val="Calibri"/>
      <family val="2"/>
    </font>
    <font>
      <sz val="14"/>
      <color theme="1"/>
      <name val="Calibri"/>
      <family val="2"/>
    </font>
    <font>
      <b/>
      <sz val="14"/>
      <color theme="1"/>
      <name val="Calibri"/>
      <family val="2"/>
    </font>
    <font>
      <sz val="16"/>
      <color theme="1"/>
      <name val="Arial"/>
      <family val="2"/>
    </font>
    <font>
      <sz val="12"/>
      <color theme="1"/>
      <name val="Arial"/>
      <family val="2"/>
    </font>
    <font>
      <sz val="12"/>
      <color rgb="FF000000"/>
      <name val="Arial"/>
      <family val="2"/>
    </font>
    <font>
      <sz val="12"/>
      <color rgb="FF212121"/>
      <name val="Arial"/>
      <family val="2"/>
    </font>
    <font>
      <sz val="20"/>
      <color theme="1"/>
      <name val="Calibri"/>
      <family val="2"/>
    </font>
    <font>
      <sz val="12"/>
      <color theme="1"/>
      <name val="Aptos Narrow"/>
      <scheme val="minor"/>
    </font>
    <font>
      <sz val="11"/>
      <color theme="1"/>
      <name val="Aptos Narrow"/>
      <scheme val="minor"/>
    </font>
    <font>
      <sz val="11"/>
      <color rgb="FF000000"/>
      <name val="Aptos Narrow"/>
      <scheme val="minor"/>
    </font>
    <font>
      <sz val="11"/>
      <color rgb="FFFF0000"/>
      <name val="Aptos Narrow"/>
      <scheme val="minor"/>
    </font>
    <font>
      <b/>
      <sz val="11"/>
      <color theme="1"/>
      <name val="Aptos Narrow"/>
      <scheme val="minor"/>
    </font>
  </fonts>
  <fills count="10">
    <fill>
      <patternFill patternType="none"/>
    </fill>
    <fill>
      <patternFill patternType="gray125"/>
    </fill>
    <fill>
      <patternFill patternType="solid">
        <fgColor rgb="FFEA9999"/>
        <bgColor indexed="64"/>
      </patternFill>
    </fill>
    <fill>
      <patternFill patternType="solid">
        <fgColor theme="3" tint="0.89999084444715716"/>
        <bgColor rgb="FFE0EDF7"/>
      </patternFill>
    </fill>
    <fill>
      <patternFill patternType="solid">
        <fgColor theme="3" tint="0.89999084444715716"/>
        <bgColor rgb="FFF3F7FF"/>
      </patternFill>
    </fill>
    <fill>
      <patternFill patternType="solid">
        <fgColor theme="3" tint="0.89999084444715716"/>
        <bgColor indexed="64"/>
      </patternFill>
    </fill>
    <fill>
      <patternFill patternType="solid">
        <fgColor theme="3" tint="0.89999084444715716"/>
        <bgColor rgb="FFE8F0FE"/>
      </patternFill>
    </fill>
    <fill>
      <patternFill patternType="solid">
        <fgColor theme="5" tint="0.79998168889431442"/>
        <bgColor indexed="64"/>
      </patternFill>
    </fill>
    <fill>
      <patternFill patternType="solid">
        <fgColor theme="2" tint="-9.9978637043366805E-2"/>
        <bgColor indexed="64"/>
      </patternFill>
    </fill>
    <fill>
      <patternFill patternType="solid">
        <fgColor theme="4" tint="0.79998168889431442"/>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bottom style="medium">
        <color rgb="FFCCCCCC"/>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rgb="FFCCCCCC"/>
      </left>
      <right/>
      <top/>
      <bottom style="medium">
        <color rgb="FFCCCCCC"/>
      </bottom>
      <diagonal/>
    </border>
    <border>
      <left style="medium">
        <color rgb="FFCCCCCC"/>
      </left>
      <right/>
      <top style="medium">
        <color rgb="FFCCCCCC"/>
      </top>
      <bottom style="medium">
        <color rgb="FFCCCCCC"/>
      </bottom>
      <diagonal/>
    </border>
  </borders>
  <cellStyleXfs count="2">
    <xf numFmtId="0" fontId="0" fillId="0" borderId="0"/>
    <xf numFmtId="0" fontId="6" fillId="0" borderId="0" applyNumberFormat="0" applyFill="0" applyBorder="0" applyAlignment="0" applyProtection="0"/>
  </cellStyleXfs>
  <cellXfs count="62">
    <xf numFmtId="0" fontId="0" fillId="0" borderId="0" xfId="0"/>
    <xf numFmtId="0" fontId="9" fillId="0" borderId="2" xfId="0" applyFont="1" applyBorder="1" applyAlignment="1">
      <alignment vertical="center"/>
    </xf>
    <xf numFmtId="0" fontId="9" fillId="0" borderId="3" xfId="0" applyFont="1" applyBorder="1" applyAlignment="1">
      <alignment vertical="center"/>
    </xf>
    <xf numFmtId="0" fontId="12" fillId="0" borderId="0" xfId="0" applyFont="1" applyAlignment="1">
      <alignment horizontal="left" vertical="top"/>
    </xf>
    <xf numFmtId="0" fontId="2" fillId="0" borderId="0" xfId="0" applyFont="1" applyAlignment="1">
      <alignment horizontal="left" vertical="center"/>
    </xf>
    <xf numFmtId="0" fontId="9" fillId="2" borderId="3" xfId="0" applyFont="1" applyFill="1" applyBorder="1" applyAlignment="1">
      <alignment vertical="center"/>
    </xf>
    <xf numFmtId="0" fontId="3" fillId="0" borderId="0" xfId="0" applyFont="1" applyAlignment="1">
      <alignment horizontal="left" vertical="center"/>
    </xf>
    <xf numFmtId="0" fontId="2" fillId="0" borderId="0" xfId="0" applyFont="1"/>
    <xf numFmtId="0" fontId="8" fillId="0" borderId="3" xfId="0" applyFont="1" applyBorder="1" applyAlignment="1">
      <alignment vertical="center"/>
    </xf>
    <xf numFmtId="0" fontId="10" fillId="0" borderId="3" xfId="0" applyFont="1" applyBorder="1" applyAlignment="1">
      <alignment vertical="center"/>
    </xf>
    <xf numFmtId="0" fontId="4" fillId="0" borderId="0" xfId="0" applyFont="1"/>
    <xf numFmtId="0" fontId="9" fillId="2" borderId="2" xfId="0" applyFont="1" applyFill="1" applyBorder="1" applyAlignment="1">
      <alignment vertical="center"/>
    </xf>
    <xf numFmtId="0" fontId="9" fillId="0" borderId="2" xfId="0" applyFont="1" applyBorder="1"/>
    <xf numFmtId="0" fontId="8" fillId="0" borderId="2" xfId="0" applyFont="1" applyBorder="1" applyAlignment="1">
      <alignment vertical="center"/>
    </xf>
    <xf numFmtId="0" fontId="10" fillId="0" borderId="2" xfId="0" applyFont="1" applyBorder="1" applyAlignment="1">
      <alignment vertical="center"/>
    </xf>
    <xf numFmtId="0" fontId="8" fillId="2" borderId="2" xfId="0" applyFont="1" applyFill="1" applyBorder="1" applyAlignment="1">
      <alignment vertical="center"/>
    </xf>
    <xf numFmtId="0" fontId="1" fillId="0" borderId="0" xfId="0" applyFont="1"/>
    <xf numFmtId="0" fontId="11" fillId="3" borderId="1" xfId="0" applyFont="1" applyFill="1" applyBorder="1" applyAlignment="1">
      <alignment horizontal="center" vertical="center"/>
    </xf>
    <xf numFmtId="0" fontId="11" fillId="4" borderId="1" xfId="0" applyFont="1" applyFill="1" applyBorder="1" applyAlignment="1">
      <alignment horizontal="center" vertical="center"/>
    </xf>
    <xf numFmtId="0" fontId="11" fillId="5" borderId="1" xfId="0" applyFont="1" applyFill="1" applyBorder="1" applyAlignment="1">
      <alignment horizontal="center" vertical="center"/>
    </xf>
    <xf numFmtId="0" fontId="11" fillId="6" borderId="1" xfId="0" applyFont="1" applyFill="1" applyBorder="1" applyAlignment="1">
      <alignment horizontal="center" vertical="center"/>
    </xf>
    <xf numFmtId="0" fontId="11" fillId="3" borderId="4" xfId="0" applyFont="1" applyFill="1" applyBorder="1" applyAlignment="1">
      <alignment horizontal="center" vertical="center"/>
    </xf>
    <xf numFmtId="0" fontId="11" fillId="5" borderId="4" xfId="0" applyFont="1" applyFill="1" applyBorder="1" applyAlignment="1">
      <alignment horizontal="center" vertical="center"/>
    </xf>
    <xf numFmtId="0" fontId="11" fillId="5" borderId="1" xfId="1" applyFont="1" applyFill="1" applyBorder="1" applyAlignment="1">
      <alignment horizontal="center" vertical="center"/>
    </xf>
    <xf numFmtId="0" fontId="11" fillId="5" borderId="5" xfId="0" applyFont="1" applyFill="1" applyBorder="1" applyAlignment="1">
      <alignment horizontal="center" vertical="center"/>
    </xf>
    <xf numFmtId="0" fontId="11" fillId="3" borderId="5" xfId="0" applyFont="1" applyFill="1" applyBorder="1" applyAlignment="1">
      <alignment horizontal="center" vertical="center"/>
    </xf>
    <xf numFmtId="0" fontId="11" fillId="3" borderId="6" xfId="0" applyFont="1" applyFill="1" applyBorder="1" applyAlignment="1">
      <alignment horizontal="center" vertical="center"/>
    </xf>
    <xf numFmtId="0" fontId="8" fillId="0" borderId="7" xfId="0" applyFont="1" applyBorder="1" applyAlignment="1">
      <alignment vertical="center"/>
    </xf>
    <xf numFmtId="0" fontId="8" fillId="0" borderId="8" xfId="0" applyFont="1" applyBorder="1" applyAlignment="1">
      <alignment vertical="center"/>
    </xf>
    <xf numFmtId="0" fontId="11" fillId="0" borderId="0" xfId="0" applyFont="1" applyAlignment="1">
      <alignment horizontal="center" vertical="center"/>
    </xf>
    <xf numFmtId="0" fontId="15" fillId="5" borderId="1" xfId="0" applyFont="1" applyFill="1" applyBorder="1" applyAlignment="1">
      <alignment horizontal="center" vertical="center" wrapText="1"/>
    </xf>
    <xf numFmtId="0" fontId="15" fillId="5" borderId="1" xfId="0" applyFont="1" applyFill="1" applyBorder="1" applyAlignment="1">
      <alignment vertical="center" wrapText="1"/>
    </xf>
    <xf numFmtId="0" fontId="12" fillId="7" borderId="0" xfId="0" applyFont="1" applyFill="1" applyAlignment="1">
      <alignment horizontal="left" vertical="top"/>
    </xf>
    <xf numFmtId="0" fontId="13" fillId="7" borderId="0" xfId="0" applyFont="1" applyFill="1" applyAlignment="1">
      <alignment horizontal="left" vertical="top"/>
    </xf>
    <xf numFmtId="0" fontId="12" fillId="8" borderId="0" xfId="0" applyFont="1" applyFill="1" applyAlignment="1">
      <alignment horizontal="left" vertical="top"/>
    </xf>
    <xf numFmtId="0" fontId="8" fillId="8" borderId="0" xfId="0" applyFont="1" applyFill="1" applyAlignment="1">
      <alignment vertical="center" wrapText="1"/>
    </xf>
    <xf numFmtId="0" fontId="14" fillId="8" borderId="0" xfId="0" applyFont="1" applyFill="1" applyAlignment="1">
      <alignment horizontal="left" vertical="top"/>
    </xf>
    <xf numFmtId="0" fontId="13" fillId="8" borderId="0" xfId="0" applyFont="1" applyFill="1" applyAlignment="1">
      <alignment horizontal="left" vertical="top"/>
    </xf>
    <xf numFmtId="0" fontId="12" fillId="9" borderId="0" xfId="0" applyFont="1" applyFill="1" applyAlignment="1">
      <alignment horizontal="left" vertical="top"/>
    </xf>
    <xf numFmtId="0" fontId="0" fillId="9" borderId="0" xfId="0" applyFill="1"/>
    <xf numFmtId="0" fontId="9" fillId="9" borderId="2" xfId="0" applyFont="1" applyFill="1" applyBorder="1" applyAlignment="1">
      <alignment wrapText="1"/>
    </xf>
    <xf numFmtId="0" fontId="13" fillId="9" borderId="0" xfId="0" applyFont="1" applyFill="1" applyAlignment="1">
      <alignment horizontal="left" vertical="top"/>
    </xf>
    <xf numFmtId="0" fontId="0" fillId="7" borderId="0" xfId="0" applyFill="1"/>
    <xf numFmtId="0" fontId="9" fillId="7" borderId="2" xfId="0" applyFont="1" applyFill="1" applyBorder="1" applyAlignment="1">
      <alignment wrapText="1"/>
    </xf>
    <xf numFmtId="0" fontId="16" fillId="0" borderId="0" xfId="0" applyFont="1"/>
    <xf numFmtId="49" fontId="11" fillId="5" borderId="1" xfId="0" applyNumberFormat="1" applyFont="1" applyFill="1" applyBorder="1" applyAlignment="1">
      <alignment horizontal="center" vertical="center"/>
    </xf>
    <xf numFmtId="49" fontId="11" fillId="3" borderId="1" xfId="0" applyNumberFormat="1" applyFont="1" applyFill="1" applyBorder="1" applyAlignment="1">
      <alignment horizontal="center" vertical="center"/>
    </xf>
    <xf numFmtId="49" fontId="0" fillId="0" borderId="0" xfId="0" applyNumberFormat="1"/>
    <xf numFmtId="0" fontId="17" fillId="0" borderId="0" xfId="0" applyFont="1" applyAlignment="1">
      <alignment horizontal="left" vertical="top"/>
    </xf>
    <xf numFmtId="0" fontId="18" fillId="0" borderId="0" xfId="0" applyFont="1" applyAlignment="1">
      <alignment horizontal="left" vertical="top"/>
    </xf>
    <xf numFmtId="0" fontId="17" fillId="0" borderId="0" xfId="0" applyFont="1" applyAlignment="1">
      <alignment wrapText="1"/>
    </xf>
    <xf numFmtId="49" fontId="17" fillId="0" borderId="0" xfId="0" applyNumberFormat="1" applyFont="1" applyAlignment="1">
      <alignment horizontal="left" vertical="top"/>
    </xf>
    <xf numFmtId="0" fontId="17" fillId="0" borderId="0" xfId="0" applyFont="1" applyAlignment="1">
      <alignment horizontal="left" vertical="top" wrapText="1"/>
    </xf>
    <xf numFmtId="0" fontId="19" fillId="0" borderId="0" xfId="0" applyFont="1" applyAlignment="1">
      <alignment horizontal="left" vertical="top"/>
    </xf>
    <xf numFmtId="0" fontId="19" fillId="0" borderId="0" xfId="0" applyFont="1" applyAlignment="1">
      <alignment wrapText="1"/>
    </xf>
    <xf numFmtId="49" fontId="19" fillId="0" borderId="0" xfId="0" applyNumberFormat="1" applyFont="1" applyAlignment="1">
      <alignment horizontal="left" vertical="top"/>
    </xf>
    <xf numFmtId="0" fontId="17" fillId="0" borderId="0" xfId="0" applyFont="1"/>
    <xf numFmtId="0" fontId="17" fillId="0" borderId="2" xfId="0" applyFont="1" applyBorder="1" applyAlignment="1">
      <alignment wrapText="1"/>
    </xf>
    <xf numFmtId="49" fontId="17" fillId="0" borderId="0" xfId="0" applyNumberFormat="1" applyFont="1"/>
    <xf numFmtId="0" fontId="17" fillId="0" borderId="0" xfId="0" applyFont="1" applyAlignment="1">
      <alignment horizontal="left" vertical="center"/>
    </xf>
    <xf numFmtId="0" fontId="17" fillId="0" borderId="0" xfId="0" applyFont="1" applyAlignment="1">
      <alignment vertical="center"/>
    </xf>
    <xf numFmtId="0" fontId="20" fillId="0" borderId="0" xfId="0" applyFont="1" applyAlignment="1">
      <alignment vertical="center"/>
    </xf>
  </cellXfs>
  <cellStyles count="2">
    <cellStyle name="Hyperlink" xfId="1" builtinId="8"/>
    <cellStyle name="Normal" xfId="0" builtinId="0"/>
  </cellStyles>
  <dxfs count="2">
    <dxf>
      <fill>
        <patternFill patternType="solid">
          <fgColor rgb="FFFF0000"/>
          <bgColor rgb="FFFF0000"/>
        </patternFill>
      </fill>
    </dxf>
    <dxf>
      <fill>
        <patternFill patternType="solid">
          <fgColor rgb="FFFF0000"/>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github.com/ELIXIR-Belgium/ENA-metadata-templates/tree/main/templates/ERC000032" TargetMode="External"/><Relationship Id="rId1" Type="http://schemas.openxmlformats.org/officeDocument/2006/relationships/hyperlink" Target="https://github.com/ELIXIR-Belgium/ENA-metadata-templates/tree/main/templates/ERC000033"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hyperlink" Target="https://github.com/ELIXIR-Belgium/ENA-metadata-templates/tree/main/templates/ERC000032" TargetMode="External"/><Relationship Id="rId1" Type="http://schemas.openxmlformats.org/officeDocument/2006/relationships/hyperlink" Target="https://github.com/ELIXIR-Belgium/ENA-metadata-templates/tree/main/templates/ERC000033"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033465-2455-477E-A700-6BF7A0771C26}">
  <dimension ref="A1:FY201"/>
  <sheetViews>
    <sheetView tabSelected="1" zoomScaleNormal="100" workbookViewId="0">
      <pane xSplit="1" topLeftCell="AU197" activePane="topRight" state="frozen"/>
      <selection pane="topRight" activeCell="AY201" sqref="AY201"/>
    </sheetView>
  </sheetViews>
  <sheetFormatPr defaultColWidth="23.5703125" defaultRowHeight="23.25" customHeight="1"/>
  <cols>
    <col min="22" max="22" width="100.42578125" customWidth="1"/>
    <col min="45" max="45" width="23.5703125" style="47"/>
    <col min="49" max="49" width="20.28515625" customWidth="1"/>
    <col min="50" max="50" width="35.5703125" customWidth="1"/>
  </cols>
  <sheetData>
    <row r="1" spans="1:181" s="19" customFormat="1" ht="23.25" customHeight="1">
      <c r="A1" s="17" t="s">
        <v>0</v>
      </c>
      <c r="B1" s="17" t="s">
        <v>0</v>
      </c>
      <c r="C1" s="17" t="s">
        <v>0</v>
      </c>
      <c r="D1" s="17" t="s">
        <v>0</v>
      </c>
      <c r="E1" s="17" t="s">
        <v>0</v>
      </c>
      <c r="F1" s="18" t="s">
        <v>1</v>
      </c>
      <c r="G1" s="18" t="s">
        <v>2</v>
      </c>
      <c r="H1" s="18" t="s">
        <v>3</v>
      </c>
      <c r="I1" s="19" t="s">
        <v>4</v>
      </c>
      <c r="J1" s="19" t="s">
        <v>5</v>
      </c>
      <c r="K1" s="19" t="s">
        <v>6</v>
      </c>
      <c r="L1" s="19" t="s">
        <v>7</v>
      </c>
      <c r="M1" s="20" t="s">
        <v>8</v>
      </c>
      <c r="N1" s="20" t="s">
        <v>9</v>
      </c>
      <c r="O1" s="18" t="s">
        <v>10</v>
      </c>
      <c r="P1" s="18" t="s">
        <v>11</v>
      </c>
      <c r="Q1" s="30" t="s">
        <v>12</v>
      </c>
      <c r="R1" s="30" t="s">
        <v>13</v>
      </c>
      <c r="S1" s="20" t="s">
        <v>0</v>
      </c>
      <c r="T1" s="20" t="s">
        <v>0</v>
      </c>
      <c r="U1" s="20" t="s">
        <v>0</v>
      </c>
      <c r="V1" s="20" t="s">
        <v>0</v>
      </c>
      <c r="W1" s="20" t="s">
        <v>0</v>
      </c>
      <c r="X1" s="20" t="s">
        <v>0</v>
      </c>
      <c r="Y1" s="20" t="s">
        <v>0</v>
      </c>
      <c r="Z1" s="18" t="s">
        <v>1</v>
      </c>
      <c r="AA1" s="20" t="s">
        <v>8</v>
      </c>
      <c r="AB1" s="20" t="s">
        <v>8</v>
      </c>
      <c r="AC1" s="20" t="s">
        <v>8</v>
      </c>
      <c r="AD1" s="20" t="s">
        <v>8</v>
      </c>
      <c r="AE1" s="20" t="s">
        <v>9</v>
      </c>
      <c r="AF1" s="20" t="s">
        <v>9</v>
      </c>
      <c r="AG1" s="20" t="s">
        <v>9</v>
      </c>
      <c r="AH1" s="20" t="s">
        <v>9</v>
      </c>
      <c r="AI1" s="20" t="s">
        <v>9</v>
      </c>
      <c r="AJ1" s="20" t="s">
        <v>9</v>
      </c>
      <c r="AK1" s="18" t="s">
        <v>10</v>
      </c>
      <c r="AL1" s="18" t="s">
        <v>10</v>
      </c>
      <c r="AM1" s="18" t="s">
        <v>10</v>
      </c>
      <c r="AN1" s="18" t="s">
        <v>11</v>
      </c>
      <c r="AO1" s="18" t="s">
        <v>11</v>
      </c>
      <c r="AP1" s="18" t="s">
        <v>11</v>
      </c>
      <c r="AQ1" s="19" t="s">
        <v>3</v>
      </c>
      <c r="AR1" s="19" t="s">
        <v>14</v>
      </c>
      <c r="AS1" s="45" t="s">
        <v>14</v>
      </c>
      <c r="AT1" s="19" t="s">
        <v>14</v>
      </c>
      <c r="AU1" s="19" t="s">
        <v>3</v>
      </c>
      <c r="AV1" s="19" t="s">
        <v>3</v>
      </c>
      <c r="AW1" s="17" t="s">
        <v>0</v>
      </c>
      <c r="AX1" s="19" t="s">
        <v>15</v>
      </c>
      <c r="AY1" s="17" t="s">
        <v>0</v>
      </c>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row>
    <row r="2" spans="1:181" s="19" customFormat="1" ht="23.25" customHeight="1">
      <c r="A2" s="17" t="s">
        <v>16</v>
      </c>
      <c r="B2" s="17" t="s">
        <v>17</v>
      </c>
      <c r="C2" s="17" t="s">
        <v>18</v>
      </c>
      <c r="D2" s="17" t="s">
        <v>19</v>
      </c>
      <c r="E2" s="19" t="s">
        <v>20</v>
      </c>
      <c r="F2" s="17" t="s">
        <v>21</v>
      </c>
      <c r="G2" s="18" t="s">
        <v>16</v>
      </c>
      <c r="H2" s="18" t="s">
        <v>16</v>
      </c>
      <c r="I2" s="18" t="s">
        <v>16</v>
      </c>
      <c r="J2" s="18" t="s">
        <v>16</v>
      </c>
      <c r="K2" s="18" t="s">
        <v>16</v>
      </c>
      <c r="L2" s="18" t="s">
        <v>16</v>
      </c>
      <c r="M2" s="18" t="s">
        <v>22</v>
      </c>
      <c r="N2" s="17" t="s">
        <v>23</v>
      </c>
      <c r="O2" s="17" t="s">
        <v>24</v>
      </c>
      <c r="P2" s="18" t="s">
        <v>24</v>
      </c>
      <c r="Q2" s="31" t="s">
        <v>25</v>
      </c>
      <c r="R2" s="31" t="s">
        <v>25</v>
      </c>
      <c r="S2" s="20" t="s">
        <v>26</v>
      </c>
      <c r="T2" s="20" t="s">
        <v>27</v>
      </c>
      <c r="U2" s="20" t="s">
        <v>28</v>
      </c>
      <c r="V2" s="20" t="s">
        <v>29</v>
      </c>
      <c r="W2" s="19" t="s">
        <v>30</v>
      </c>
      <c r="X2" s="19" t="s">
        <v>31</v>
      </c>
      <c r="Y2" s="19" t="s">
        <v>32</v>
      </c>
      <c r="Z2" s="19" t="s">
        <v>33</v>
      </c>
      <c r="AA2" s="19" t="s">
        <v>34</v>
      </c>
      <c r="AB2" s="19" t="s">
        <v>35</v>
      </c>
      <c r="AC2" s="19" t="s">
        <v>36</v>
      </c>
      <c r="AD2" s="19" t="s">
        <v>37</v>
      </c>
      <c r="AE2" s="19" t="s">
        <v>38</v>
      </c>
      <c r="AF2" s="19" t="s">
        <v>39</v>
      </c>
      <c r="AG2" s="19" t="s">
        <v>40</v>
      </c>
      <c r="AH2" s="19" t="s">
        <v>41</v>
      </c>
      <c r="AI2" s="19" t="s">
        <v>42</v>
      </c>
      <c r="AJ2" s="19" t="s">
        <v>43</v>
      </c>
      <c r="AK2" s="19" t="s">
        <v>44</v>
      </c>
      <c r="AL2" s="19" t="s">
        <v>45</v>
      </c>
      <c r="AM2" s="23" t="s">
        <v>46</v>
      </c>
      <c r="AN2" s="19" t="s">
        <v>44</v>
      </c>
      <c r="AO2" s="19" t="s">
        <v>45</v>
      </c>
      <c r="AP2" s="23" t="s">
        <v>46</v>
      </c>
      <c r="AQ2" s="19" t="s">
        <v>47</v>
      </c>
      <c r="AR2" s="19" t="s">
        <v>47</v>
      </c>
      <c r="AS2" s="45" t="s">
        <v>48</v>
      </c>
      <c r="AT2" s="19" t="s">
        <v>49</v>
      </c>
      <c r="AU2" s="19" t="s">
        <v>50</v>
      </c>
      <c r="AV2" s="19" t="s">
        <v>51</v>
      </c>
      <c r="AW2" s="17" t="s">
        <v>52</v>
      </c>
      <c r="AX2" s="19" t="s">
        <v>53</v>
      </c>
      <c r="AY2" s="17" t="s">
        <v>54</v>
      </c>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row>
    <row r="3" spans="1:181" s="19" customFormat="1" ht="23.25" customHeight="1">
      <c r="A3" s="17" t="str">
        <f t="shared" ref="A3:AY3" si="0">_xlfn.TEXTJOIN(" ", TRUE, LOWER(A1), LOWER(A2))</f>
        <v>vjdbv0.3 field id</v>
      </c>
      <c r="B3" s="17" t="str">
        <f t="shared" si="0"/>
        <v>vjdbv0.3 name</v>
      </c>
      <c r="C3" s="17" t="str">
        <f t="shared" si="0"/>
        <v>vjdbv0.3 description</v>
      </c>
      <c r="D3" s="17" t="str">
        <f t="shared" si="0"/>
        <v>vjdbv0.3 fields type</v>
      </c>
      <c r="E3" s="17" t="str">
        <f t="shared" si="0"/>
        <v>vjdbv0.3 privacy</v>
      </c>
      <c r="F3" s="17" t="str">
        <f t="shared" si="0"/>
        <v>vjdbv0.2  field id</v>
      </c>
      <c r="G3" s="17" t="str">
        <f t="shared" si="0"/>
        <v>vjdbv0.1 field id</v>
      </c>
      <c r="H3" s="17" t="str">
        <f t="shared" si="0"/>
        <v>ena field id</v>
      </c>
      <c r="I3" s="17" t="str">
        <f t="shared" si="0"/>
        <v>rki field id</v>
      </c>
      <c r="J3" s="17" t="str">
        <f t="shared" si="0"/>
        <v>migs-vi field id</v>
      </c>
      <c r="K3" s="17" t="str">
        <f t="shared" si="0"/>
        <v>migs-uvig field id</v>
      </c>
      <c r="L3" s="17" t="str">
        <f t="shared" si="0"/>
        <v>env-o field id</v>
      </c>
      <c r="M3" s="17" t="str">
        <f t="shared" si="0"/>
        <v>ncbi virus n nucleotide field id</v>
      </c>
      <c r="N3" s="17" t="str">
        <f t="shared" si="0"/>
        <v>bv-brc b field name</v>
      </c>
      <c r="O3" s="17" t="str">
        <f t="shared" si="0"/>
        <v>ena erc32 field name</v>
      </c>
      <c r="P3" s="17" t="str">
        <f t="shared" si="0"/>
        <v>ena erc33 field name</v>
      </c>
      <c r="Q3" s="19" t="str">
        <f t="shared" si="0"/>
        <v>ena submission object object name</v>
      </c>
      <c r="R3" s="19" t="str">
        <f t="shared" si="0"/>
        <v>vjbd submission object object name</v>
      </c>
      <c r="S3" s="17" t="str">
        <f t="shared" si="0"/>
        <v>vjdbv0.3 group1</v>
      </c>
      <c r="T3" s="17" t="str">
        <f t="shared" si="0"/>
        <v>vjdbv0.3 group2</v>
      </c>
      <c r="U3" s="17" t="str">
        <f t="shared" si="0"/>
        <v>vjdbv0.3 group3</v>
      </c>
      <c r="V3" s="17" t="str">
        <f t="shared" si="0"/>
        <v>vjdbv0.3 tags</v>
      </c>
      <c r="W3" s="17" t="str">
        <f t="shared" si="0"/>
        <v>vjdbv0.3 input source</v>
      </c>
      <c r="X3" s="17" t="str">
        <f t="shared" si="0"/>
        <v>vjdbv0.3 notes</v>
      </c>
      <c r="Y3" s="17" t="str">
        <f t="shared" si="0"/>
        <v>vjdbv0.3 changes</v>
      </c>
      <c r="Z3" s="17" t="str">
        <f t="shared" si="0"/>
        <v>vjdbv0.2 previous changes</v>
      </c>
      <c r="AA3" s="17" t="str">
        <f t="shared" si="0"/>
        <v>ncbi virus n field name</v>
      </c>
      <c r="AB3" s="17" t="str">
        <f t="shared" si="0"/>
        <v>ncbi virus n field description</v>
      </c>
      <c r="AC3" s="17" t="str">
        <f t="shared" si="0"/>
        <v>ncbi virus n type</v>
      </c>
      <c r="AD3" s="17" t="str">
        <f t="shared" si="0"/>
        <v>ncbi virus n curation notes</v>
      </c>
      <c r="AE3" s="17" t="str">
        <f t="shared" si="0"/>
        <v>bv-brc b category</v>
      </c>
      <c r="AF3" s="17" t="str">
        <f t="shared" si="0"/>
        <v>bv-brc b schema category</v>
      </c>
      <c r="AG3" s="17" t="str">
        <f t="shared" si="0"/>
        <v>bv-brc b field id</v>
      </c>
      <c r="AH3" s="17" t="str">
        <f t="shared" si="0"/>
        <v>bv-brc b field type</v>
      </c>
      <c r="AI3" s="17" t="str">
        <f t="shared" si="0"/>
        <v>bv-brc b type</v>
      </c>
      <c r="AJ3" s="17" t="str">
        <f t="shared" si="0"/>
        <v>bv-brc b curation notes</v>
      </c>
      <c r="AK3" s="17" t="str">
        <f t="shared" si="0"/>
        <v>ena erc32 field description</v>
      </c>
      <c r="AL3" s="17" t="str">
        <f t="shared" si="0"/>
        <v>ena erc32 controlled vocabulary</v>
      </c>
      <c r="AM3" s="17" t="str">
        <f t="shared" si="0"/>
        <v>ena erc32 field type</v>
      </c>
      <c r="AN3" s="17" t="str">
        <f t="shared" si="0"/>
        <v>ena erc33 field description</v>
      </c>
      <c r="AO3" s="17" t="str">
        <f t="shared" si="0"/>
        <v>ena erc33 controlled vocabulary</v>
      </c>
      <c r="AP3" s="17" t="str">
        <f t="shared" si="0"/>
        <v>ena erc33 field type</v>
      </c>
      <c r="AQ3" s="17" t="str">
        <f t="shared" si="0"/>
        <v>ena submission requiredness</v>
      </c>
      <c r="AR3" s="17" t="str">
        <f t="shared" si="0"/>
        <v>vjdb submission requiredness</v>
      </c>
      <c r="AS3" s="46" t="str">
        <f t="shared" si="0"/>
        <v>vjdb example</v>
      </c>
      <c r="AT3" s="17" t="str">
        <f t="shared" si="0"/>
        <v>vjdb validation rules</v>
      </c>
      <c r="AU3" s="17" t="str">
        <f t="shared" si="0"/>
        <v>ena submission fieldtype</v>
      </c>
      <c r="AV3" s="17" t="str">
        <f t="shared" si="0"/>
        <v>ena submission validation</v>
      </c>
      <c r="AW3" s="17" t="str">
        <f t="shared" si="0"/>
        <v>vjdbv0.3 field index</v>
      </c>
      <c r="AX3" s="17" t="str">
        <f t="shared" si="0"/>
        <v>ictv40 i field name</v>
      </c>
      <c r="AY3" s="17" t="str">
        <f t="shared" si="0"/>
        <v>vjdbv0.3 index</v>
      </c>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row>
    <row r="4" spans="1:181" s="19" customFormat="1" ht="23.25" customHeight="1">
      <c r="A4" s="17" t="str">
        <f t="shared" ref="A4:AY4" si="1">SUBSTITUTE(A3, " ", "_")</f>
        <v>vjdbv0.3_field_id</v>
      </c>
      <c r="B4" s="17" t="str">
        <f t="shared" si="1"/>
        <v>vjdbv0.3_name</v>
      </c>
      <c r="C4" s="17" t="str">
        <f t="shared" si="1"/>
        <v>vjdbv0.3_description</v>
      </c>
      <c r="D4" s="17" t="str">
        <f t="shared" si="1"/>
        <v>vjdbv0.3_fields_type</v>
      </c>
      <c r="E4" s="17" t="str">
        <f t="shared" si="1"/>
        <v>vjdbv0.3_privacy</v>
      </c>
      <c r="F4" s="17" t="str">
        <f t="shared" si="1"/>
        <v>vjdbv0.2__field_id</v>
      </c>
      <c r="G4" s="17" t="str">
        <f t="shared" si="1"/>
        <v>vjdbv0.1_field_id</v>
      </c>
      <c r="H4" s="17" t="str">
        <f t="shared" si="1"/>
        <v>ena_field_id</v>
      </c>
      <c r="I4" s="17" t="str">
        <f t="shared" si="1"/>
        <v>rki_field_id</v>
      </c>
      <c r="J4" s="17" t="str">
        <f t="shared" si="1"/>
        <v>migs-vi_field_id</v>
      </c>
      <c r="K4" s="17" t="str">
        <f t="shared" si="1"/>
        <v>migs-uvig_field_id</v>
      </c>
      <c r="L4" s="17" t="str">
        <f t="shared" si="1"/>
        <v>env-o_field_id</v>
      </c>
      <c r="M4" s="17" t="str">
        <f t="shared" si="1"/>
        <v>ncbi_virus_n_nucleotide_field_id</v>
      </c>
      <c r="N4" s="17" t="str">
        <f t="shared" si="1"/>
        <v>bv-brc_b_field_name</v>
      </c>
      <c r="O4" s="17" t="str">
        <f t="shared" si="1"/>
        <v>ena_erc32_field_name</v>
      </c>
      <c r="P4" s="17" t="str">
        <f t="shared" si="1"/>
        <v>ena_erc33_field_name</v>
      </c>
      <c r="Q4" s="22" t="str">
        <f t="shared" si="1"/>
        <v>ena_submission_object_object_name</v>
      </c>
      <c r="R4" s="22" t="str">
        <f t="shared" si="1"/>
        <v>vjbd_submission_object_object_name</v>
      </c>
      <c r="S4" s="17" t="str">
        <f t="shared" si="1"/>
        <v>vjdbv0.3_group1</v>
      </c>
      <c r="T4" s="17" t="str">
        <f t="shared" si="1"/>
        <v>vjdbv0.3_group2</v>
      </c>
      <c r="U4" s="17" t="str">
        <f t="shared" si="1"/>
        <v>vjdbv0.3_group3</v>
      </c>
      <c r="V4" s="17" t="str">
        <f t="shared" si="1"/>
        <v>vjdbv0.3_tags</v>
      </c>
      <c r="W4" s="17" t="str">
        <f t="shared" si="1"/>
        <v>vjdbv0.3_input_source</v>
      </c>
      <c r="X4" s="17" t="str">
        <f t="shared" si="1"/>
        <v>vjdbv0.3_notes</v>
      </c>
      <c r="Y4" s="17" t="str">
        <f t="shared" si="1"/>
        <v>vjdbv0.3_changes</v>
      </c>
      <c r="Z4" s="17" t="str">
        <f t="shared" si="1"/>
        <v>vjdbv0.2_previous_changes</v>
      </c>
      <c r="AA4" s="17" t="str">
        <f t="shared" si="1"/>
        <v>ncbi_virus_n_field_name</v>
      </c>
      <c r="AB4" s="17" t="str">
        <f t="shared" si="1"/>
        <v>ncbi_virus_n_field_description</v>
      </c>
      <c r="AC4" s="17" t="str">
        <f t="shared" si="1"/>
        <v>ncbi_virus_n_type</v>
      </c>
      <c r="AD4" s="17" t="str">
        <f t="shared" si="1"/>
        <v>ncbi_virus_n_curation_notes</v>
      </c>
      <c r="AE4" s="17" t="str">
        <f t="shared" si="1"/>
        <v>bv-brc_b_category</v>
      </c>
      <c r="AF4" s="17" t="str">
        <f t="shared" si="1"/>
        <v>bv-brc_b_schema_category</v>
      </c>
      <c r="AG4" s="17" t="str">
        <f t="shared" si="1"/>
        <v>bv-brc_b_field_id</v>
      </c>
      <c r="AH4" s="17" t="str">
        <f t="shared" si="1"/>
        <v>bv-brc_b_field_type</v>
      </c>
      <c r="AI4" s="17" t="str">
        <f t="shared" si="1"/>
        <v>bv-brc_b_type</v>
      </c>
      <c r="AJ4" s="17" t="str">
        <f t="shared" si="1"/>
        <v>bv-brc_b_curation_notes</v>
      </c>
      <c r="AK4" s="17" t="str">
        <f t="shared" si="1"/>
        <v>ena_erc32_field_description</v>
      </c>
      <c r="AL4" s="17" t="str">
        <f t="shared" si="1"/>
        <v>ena_erc32_controlled_vocabulary</v>
      </c>
      <c r="AM4" s="17" t="str">
        <f t="shared" si="1"/>
        <v>ena_erc32_field_type</v>
      </c>
      <c r="AN4" s="17" t="str">
        <f t="shared" si="1"/>
        <v>ena_erc33_field_description</v>
      </c>
      <c r="AO4" s="17" t="str">
        <f t="shared" si="1"/>
        <v>ena_erc33_controlled_vocabulary</v>
      </c>
      <c r="AP4" s="17" t="str">
        <f t="shared" si="1"/>
        <v>ena_erc33_field_type</v>
      </c>
      <c r="AQ4" s="17" t="str">
        <f t="shared" si="1"/>
        <v>ena_submission_requiredness</v>
      </c>
      <c r="AR4" s="17" t="str">
        <f t="shared" si="1"/>
        <v>vjdb_submission_requiredness</v>
      </c>
      <c r="AS4" s="46" t="str">
        <f t="shared" si="1"/>
        <v>vjdb_example</v>
      </c>
      <c r="AT4" s="17" t="str">
        <f t="shared" si="1"/>
        <v>vjdb_validation_rules</v>
      </c>
      <c r="AU4" s="17" t="str">
        <f t="shared" si="1"/>
        <v>ena_submission_fieldtype</v>
      </c>
      <c r="AV4" s="17" t="str">
        <f t="shared" si="1"/>
        <v>ena_submission_validation</v>
      </c>
      <c r="AW4" s="17" t="str">
        <f t="shared" si="1"/>
        <v>vjdbv0.3_field_index</v>
      </c>
      <c r="AX4" s="17" t="str">
        <f t="shared" si="1"/>
        <v>ictv40_i_field_name</v>
      </c>
      <c r="AY4" s="17" t="str">
        <f t="shared" si="1"/>
        <v>vjdbv0.3_index</v>
      </c>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row>
    <row r="5" spans="1:181" s="49" customFormat="1" ht="20.25" customHeight="1">
      <c r="A5" s="48" t="s">
        <v>55</v>
      </c>
      <c r="B5" s="49" t="s">
        <v>56</v>
      </c>
      <c r="C5" s="48" t="s">
        <v>57</v>
      </c>
      <c r="D5" s="48" t="s">
        <v>58</v>
      </c>
      <c r="E5" s="48" t="s">
        <v>59</v>
      </c>
      <c r="F5" s="48" t="s">
        <v>55</v>
      </c>
      <c r="G5" s="48" t="s">
        <v>60</v>
      </c>
      <c r="H5" s="48"/>
      <c r="I5" s="48"/>
      <c r="J5" s="48"/>
      <c r="K5" s="48"/>
      <c r="L5" s="48"/>
      <c r="M5" s="48" t="s">
        <v>56</v>
      </c>
      <c r="N5" s="48" t="s">
        <v>61</v>
      </c>
      <c r="O5" s="48"/>
      <c r="P5" s="48"/>
      <c r="Q5" s="50"/>
      <c r="R5" s="50"/>
      <c r="S5" s="48" t="s">
        <v>62</v>
      </c>
      <c r="T5" s="48" t="s">
        <v>63</v>
      </c>
      <c r="U5" s="48"/>
      <c r="V5" s="48" t="str">
        <f>"[" &amp; _xlfn.TEXTJOIN(", ", TRUE,
    IF(H5&lt;&gt;"", """" &amp; H$1 &amp; """", ""),
    IF(I5&lt;&gt;"", """" &amp; I$1 &amp; """", ""),
    IF(J5&lt;&gt;"", """" &amp; J$1 &amp; """", ""),
    IF(K5&lt;&gt;"", """" &amp; K$1 &amp; """", ""),
    IF(L5&lt;&gt;"", """" &amp; L$1 &amp; """", ""),    IF(M5&lt;&gt;"", """" &amp; M$1 &amp; """", ""),    IF(N5&lt;&gt;"", """" &amp; N$1 &amp; """", ""),     IF(O5&lt;&gt;"", """" &amp; O$1 &amp; """", ""),     IF(P5&lt;&gt;"", """" &amp; P$1 &amp; """", ""),
    IF(S5&lt;&gt;"", """" &amp; S5 &amp; """", ""), IF(Q5&lt;&gt;"", """" &amp; Q5 &amp; """", ""), IF(R5&lt;&gt;"", """" &amp; R5 &amp; """", ""),
    IF(T5&lt;&gt;"", """" &amp; T5 &amp; """", ""),
    IF(U5&lt;&gt;"", """" &amp; U5 &amp; """", "")
) &amp; "]"</f>
        <v>["NCBI Virus", "BV-BRC", "Organizational", "Identifiers"]</v>
      </c>
      <c r="W5" s="48" t="s">
        <v>64</v>
      </c>
      <c r="X5" s="49" t="s">
        <v>65</v>
      </c>
      <c r="Y5" s="48"/>
      <c r="Z5" s="48"/>
      <c r="AA5" s="48" t="s">
        <v>56</v>
      </c>
      <c r="AB5" s="48" t="s">
        <v>66</v>
      </c>
      <c r="AC5" s="48"/>
      <c r="AD5" s="48"/>
      <c r="AE5" s="48" t="s">
        <v>67</v>
      </c>
      <c r="AF5" s="48"/>
      <c r="AG5" s="48" t="s">
        <v>68</v>
      </c>
      <c r="AH5" s="48" t="s">
        <v>69</v>
      </c>
      <c r="AI5" s="48"/>
      <c r="AJ5" s="48"/>
      <c r="AK5" s="48"/>
      <c r="AL5" s="48"/>
      <c r="AM5" s="48"/>
      <c r="AN5" s="48"/>
      <c r="AO5" s="48"/>
      <c r="AP5" s="48"/>
      <c r="AQ5" s="48"/>
      <c r="AR5" s="48"/>
      <c r="AS5" s="51"/>
      <c r="AT5" s="48"/>
      <c r="AU5" s="49" t="s">
        <v>70</v>
      </c>
      <c r="AV5" s="49" t="s">
        <v>71</v>
      </c>
      <c r="AW5" s="49" t="s">
        <v>72</v>
      </c>
      <c r="AX5" s="48"/>
      <c r="AY5" t="s">
        <v>73</v>
      </c>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row>
    <row r="6" spans="1:181" s="49" customFormat="1" ht="20.25" customHeight="1">
      <c r="A6" s="48" t="s">
        <v>74</v>
      </c>
      <c r="B6" s="49" t="s">
        <v>75</v>
      </c>
      <c r="C6" s="48" t="s">
        <v>76</v>
      </c>
      <c r="D6" s="48" t="s">
        <v>58</v>
      </c>
      <c r="E6" s="48" t="s">
        <v>59</v>
      </c>
      <c r="F6" s="48" t="s">
        <v>74</v>
      </c>
      <c r="G6" s="48" t="s">
        <v>77</v>
      </c>
      <c r="H6" s="48"/>
      <c r="I6" s="48"/>
      <c r="J6" s="48"/>
      <c r="K6" s="48"/>
      <c r="L6" s="48"/>
      <c r="M6" s="48" t="s">
        <v>78</v>
      </c>
      <c r="N6" s="48" t="s">
        <v>75</v>
      </c>
      <c r="O6" s="48"/>
      <c r="P6" s="48"/>
      <c r="Q6" s="50" t="s">
        <v>79</v>
      </c>
      <c r="R6" s="50" t="s">
        <v>80</v>
      </c>
      <c r="S6" s="48" t="s">
        <v>62</v>
      </c>
      <c r="T6" s="48" t="s">
        <v>63</v>
      </c>
      <c r="U6" s="48"/>
      <c r="V6" s="48" t="str">
        <f t="shared" ref="V6:V69" si="2">"[" &amp; _xlfn.TEXTJOIN(", ", TRUE,
    IF(H6&lt;&gt;"", """" &amp; H$1 &amp; """", ""),
    IF(I6&lt;&gt;"", """" &amp; I$1 &amp; """", ""),
    IF(J6&lt;&gt;"", """" &amp; J$1 &amp; """", ""),
    IF(K6&lt;&gt;"", """" &amp; K$1 &amp; """", ""),
    IF(L6&lt;&gt;"", """" &amp; L$1 &amp; """", ""),    IF(M6&lt;&gt;"", """" &amp; M$1 &amp; """", ""),    IF(N6&lt;&gt;"", """" &amp; N$1 &amp; """", ""),     IF(O6&lt;&gt;"", """" &amp; O$1 &amp; """", ""),     IF(P6&lt;&gt;"", """" &amp; P$1 &amp; """", ""),
    IF(S6&lt;&gt;"", """" &amp; S6 &amp; """", ""), IF(Q6&lt;&gt;"", """" &amp; Q6 &amp; """", ""), IF(R6&lt;&gt;"", """" &amp; R6 &amp; """", ""),
    IF(T6&lt;&gt;"", """" &amp; T6 &amp; """", ""),
    IF(U6&lt;&gt;"", """" &amp; U6 &amp; """", "")
) &amp; "]"</f>
        <v>["NCBI Virus", "BV-BRC", "Organizational", "ENA Analysis", "VJDB Analysis", "Identifiers"]</v>
      </c>
      <c r="W6" s="48" t="s">
        <v>64</v>
      </c>
      <c r="X6" s="49" t="s">
        <v>65</v>
      </c>
      <c r="Y6" s="48"/>
      <c r="Z6" s="48"/>
      <c r="AA6" s="48" t="s">
        <v>78</v>
      </c>
      <c r="AB6" s="48" t="s">
        <v>81</v>
      </c>
      <c r="AC6" s="48"/>
      <c r="AD6" s="48"/>
      <c r="AE6" s="48" t="s">
        <v>67</v>
      </c>
      <c r="AF6" s="48"/>
      <c r="AG6" s="48" t="s">
        <v>77</v>
      </c>
      <c r="AH6" s="48" t="s">
        <v>82</v>
      </c>
      <c r="AI6" s="48"/>
      <c r="AJ6" s="48" t="s">
        <v>83</v>
      </c>
      <c r="AK6" s="48"/>
      <c r="AL6" s="48"/>
      <c r="AM6" s="48"/>
      <c r="AN6" s="48"/>
      <c r="AO6" s="48"/>
      <c r="AP6" s="48"/>
      <c r="AQ6" s="48"/>
      <c r="AR6" s="48"/>
      <c r="AS6" s="51"/>
      <c r="AT6" s="48"/>
      <c r="AU6" s="49" t="s">
        <v>70</v>
      </c>
      <c r="AV6" s="49" t="s">
        <v>71</v>
      </c>
      <c r="AW6" s="49" t="s">
        <v>84</v>
      </c>
      <c r="AX6" s="48"/>
      <c r="AY6" t="s">
        <v>85</v>
      </c>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row>
    <row r="7" spans="1:181" s="49" customFormat="1" ht="20.25" customHeight="1">
      <c r="A7" s="48" t="s">
        <v>86</v>
      </c>
      <c r="B7" s="49" t="s">
        <v>87</v>
      </c>
      <c r="C7" s="48" t="s">
        <v>88</v>
      </c>
      <c r="D7" s="48" t="s">
        <v>58</v>
      </c>
      <c r="E7" s="48" t="s">
        <v>59</v>
      </c>
      <c r="F7" s="48" t="s">
        <v>86</v>
      </c>
      <c r="G7" s="48" t="s">
        <v>89</v>
      </c>
      <c r="H7" s="48" t="s">
        <v>90</v>
      </c>
      <c r="I7" s="48"/>
      <c r="J7" s="48"/>
      <c r="K7" s="48"/>
      <c r="L7" s="48"/>
      <c r="M7" s="48" t="s">
        <v>91</v>
      </c>
      <c r="N7" s="48" t="s">
        <v>92</v>
      </c>
      <c r="O7" s="48"/>
      <c r="P7" s="48"/>
      <c r="Q7" s="50" t="s">
        <v>93</v>
      </c>
      <c r="R7" s="50"/>
      <c r="S7" s="48" t="s">
        <v>62</v>
      </c>
      <c r="T7" s="48" t="s">
        <v>63</v>
      </c>
      <c r="U7" s="48"/>
      <c r="V7" s="48" t="str">
        <f t="shared" si="2"/>
        <v>["ENA", "NCBI Virus", "BV-BRC", "Organizational", "ENA Study", "Identifiers"]</v>
      </c>
      <c r="W7" s="48" t="s">
        <v>64</v>
      </c>
      <c r="X7" s="49" t="s">
        <v>65</v>
      </c>
      <c r="Y7" s="48"/>
      <c r="Z7" s="48"/>
      <c r="AA7" s="48" t="s">
        <v>91</v>
      </c>
      <c r="AB7" s="48" t="s">
        <v>94</v>
      </c>
      <c r="AC7" s="48"/>
      <c r="AD7" s="48"/>
      <c r="AE7" s="48" t="s">
        <v>67</v>
      </c>
      <c r="AF7" s="48"/>
      <c r="AG7" s="48" t="s">
        <v>95</v>
      </c>
      <c r="AH7" s="48" t="s">
        <v>82</v>
      </c>
      <c r="AI7" s="48"/>
      <c r="AJ7" s="48"/>
      <c r="AK7" s="48"/>
      <c r="AL7" s="48"/>
      <c r="AM7" s="48"/>
      <c r="AN7" s="48"/>
      <c r="AO7" s="48"/>
      <c r="AP7" s="48"/>
      <c r="AQ7" s="48" t="s">
        <v>96</v>
      </c>
      <c r="AR7" s="48" t="s">
        <v>96</v>
      </c>
      <c r="AS7" s="51"/>
      <c r="AT7" s="48"/>
      <c r="AU7" s="49" t="s">
        <v>70</v>
      </c>
      <c r="AV7" s="49" t="s">
        <v>71</v>
      </c>
      <c r="AW7" s="49" t="s">
        <v>97</v>
      </c>
      <c r="AX7" s="48"/>
      <c r="AY7" t="s">
        <v>85</v>
      </c>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row>
    <row r="8" spans="1:181" s="49" customFormat="1" ht="20.25" customHeight="1">
      <c r="A8" s="48" t="s">
        <v>98</v>
      </c>
      <c r="B8" s="49" t="s">
        <v>99</v>
      </c>
      <c r="C8" s="48" t="s">
        <v>100</v>
      </c>
      <c r="D8" s="48" t="s">
        <v>58</v>
      </c>
      <c r="E8" s="48" t="s">
        <v>59</v>
      </c>
      <c r="F8" s="48" t="s">
        <v>98</v>
      </c>
      <c r="G8" s="48" t="s">
        <v>101</v>
      </c>
      <c r="H8" s="48" t="s">
        <v>102</v>
      </c>
      <c r="I8" s="48"/>
      <c r="J8" s="48" t="s">
        <v>103</v>
      </c>
      <c r="K8" s="48"/>
      <c r="L8" s="48"/>
      <c r="M8" s="48" t="s">
        <v>104</v>
      </c>
      <c r="N8" s="48" t="s">
        <v>105</v>
      </c>
      <c r="O8" s="48"/>
      <c r="P8" s="48"/>
      <c r="Q8" s="50" t="s">
        <v>106</v>
      </c>
      <c r="R8" s="50" t="s">
        <v>107</v>
      </c>
      <c r="S8" s="48" t="s">
        <v>62</v>
      </c>
      <c r="T8" s="48" t="s">
        <v>63</v>
      </c>
      <c r="U8" s="48"/>
      <c r="V8" s="48" t="str">
        <f t="shared" si="2"/>
        <v>["ENA", "MIGS-VI", "NCBI Virus", "BV-BRC", "Organizational", "ENA Sample", "VJDB Sample", "Identifiers"]</v>
      </c>
      <c r="W8" s="48" t="s">
        <v>64</v>
      </c>
      <c r="X8" s="49" t="s">
        <v>65</v>
      </c>
      <c r="Y8" s="48"/>
      <c r="Z8" s="48"/>
      <c r="AA8" s="48" t="s">
        <v>104</v>
      </c>
      <c r="AB8" s="48" t="s">
        <v>108</v>
      </c>
      <c r="AC8" s="48"/>
      <c r="AD8" s="48"/>
      <c r="AE8" s="48" t="s">
        <v>67</v>
      </c>
      <c r="AF8" s="48"/>
      <c r="AG8" s="48" t="s">
        <v>101</v>
      </c>
      <c r="AH8" s="48" t="s">
        <v>82</v>
      </c>
      <c r="AI8" s="48"/>
      <c r="AJ8" s="48"/>
      <c r="AK8" s="48"/>
      <c r="AL8" s="48"/>
      <c r="AM8" s="48"/>
      <c r="AN8" s="48"/>
      <c r="AO8" s="48"/>
      <c r="AP8" s="48"/>
      <c r="AQ8" s="48" t="s">
        <v>96</v>
      </c>
      <c r="AR8" s="48" t="s">
        <v>96</v>
      </c>
      <c r="AS8" s="51"/>
      <c r="AT8" s="48"/>
      <c r="AU8" s="49" t="s">
        <v>70</v>
      </c>
      <c r="AV8" s="49" t="s">
        <v>71</v>
      </c>
      <c r="AW8" s="49" t="s">
        <v>109</v>
      </c>
      <c r="AX8" s="48"/>
      <c r="AY8" t="s">
        <v>85</v>
      </c>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row>
    <row r="9" spans="1:181" s="49" customFormat="1" ht="20.25" customHeight="1">
      <c r="A9" s="48" t="s">
        <v>110</v>
      </c>
      <c r="B9" s="49" t="s">
        <v>111</v>
      </c>
      <c r="C9" s="48" t="s">
        <v>112</v>
      </c>
      <c r="D9" s="48" t="s">
        <v>113</v>
      </c>
      <c r="E9" s="48" t="s">
        <v>59</v>
      </c>
      <c r="F9" s="48" t="s">
        <v>110</v>
      </c>
      <c r="G9" s="48" t="s">
        <v>113</v>
      </c>
      <c r="H9" s="48" t="s">
        <v>114</v>
      </c>
      <c r="I9" s="48" t="s">
        <v>115</v>
      </c>
      <c r="J9" s="48" t="s">
        <v>116</v>
      </c>
      <c r="K9" s="48"/>
      <c r="L9" s="48"/>
      <c r="M9" s="48" t="s">
        <v>117</v>
      </c>
      <c r="N9" s="48" t="s">
        <v>111</v>
      </c>
      <c r="O9" s="48" t="s">
        <v>114</v>
      </c>
      <c r="P9" s="48" t="s">
        <v>114</v>
      </c>
      <c r="Q9" s="50" t="s">
        <v>106</v>
      </c>
      <c r="R9" s="50" t="s">
        <v>107</v>
      </c>
      <c r="S9" s="48" t="s">
        <v>118</v>
      </c>
      <c r="T9" s="48" t="s">
        <v>119</v>
      </c>
      <c r="U9" s="48"/>
      <c r="V9" s="48" t="str">
        <f t="shared" si="2"/>
        <v>["ENA", "RKI", "MIGS-VI", "NCBI Virus", "BV-BRC", "ENA ERC32", "ENA ERC33", "Sample", "ENA Sample", "VJDB Sample", "Collection"]</v>
      </c>
      <c r="W9" s="48" t="s">
        <v>64</v>
      </c>
      <c r="X9" s="49" t="s">
        <v>120</v>
      </c>
      <c r="Y9" s="48"/>
      <c r="Z9" s="48" t="s">
        <v>121</v>
      </c>
      <c r="AA9" s="48" t="s">
        <v>111</v>
      </c>
      <c r="AB9" s="48" t="s">
        <v>122</v>
      </c>
      <c r="AC9" s="48"/>
      <c r="AD9" s="48"/>
      <c r="AE9" s="48" t="s">
        <v>123</v>
      </c>
      <c r="AF9" s="48" t="s">
        <v>124</v>
      </c>
      <c r="AG9" s="48" t="s">
        <v>110</v>
      </c>
      <c r="AH9" s="48" t="s">
        <v>82</v>
      </c>
      <c r="AI9" s="48"/>
      <c r="AJ9" s="48"/>
      <c r="AK9" s="48" t="s">
        <v>125</v>
      </c>
      <c r="AL9" s="48"/>
      <c r="AM9" s="48"/>
      <c r="AN9" s="48" t="s">
        <v>125</v>
      </c>
      <c r="AO9" s="48"/>
      <c r="AP9" s="48" t="s">
        <v>126</v>
      </c>
      <c r="AQ9" s="48" t="s">
        <v>96</v>
      </c>
      <c r="AR9" s="48" t="s">
        <v>96</v>
      </c>
      <c r="AS9" s="51" t="s">
        <v>127</v>
      </c>
      <c r="AT9" s="48" t="s">
        <v>128</v>
      </c>
      <c r="AU9" s="49" t="s">
        <v>113</v>
      </c>
      <c r="AV9" s="49" t="s">
        <v>129</v>
      </c>
      <c r="AW9" s="49" t="s">
        <v>130</v>
      </c>
      <c r="AX9" s="48"/>
      <c r="AY9" t="s">
        <v>85</v>
      </c>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row>
    <row r="10" spans="1:181" s="49" customFormat="1" ht="20.25" customHeight="1">
      <c r="A10" s="48" t="s">
        <v>131</v>
      </c>
      <c r="B10" s="49" t="s">
        <v>132</v>
      </c>
      <c r="C10" s="48" t="s">
        <v>133</v>
      </c>
      <c r="D10" s="48" t="s">
        <v>58</v>
      </c>
      <c r="E10" s="48" t="s">
        <v>59</v>
      </c>
      <c r="F10" s="48" t="s">
        <v>131</v>
      </c>
      <c r="G10" s="48" t="s">
        <v>134</v>
      </c>
      <c r="H10" s="48" t="s">
        <v>135</v>
      </c>
      <c r="I10" s="48"/>
      <c r="J10" s="48" t="s">
        <v>136</v>
      </c>
      <c r="K10" s="48"/>
      <c r="L10" s="48"/>
      <c r="M10" s="48" t="s">
        <v>132</v>
      </c>
      <c r="N10" s="48" t="s">
        <v>137</v>
      </c>
      <c r="O10" s="48" t="s">
        <v>135</v>
      </c>
      <c r="P10" s="48" t="s">
        <v>135</v>
      </c>
      <c r="Q10" s="50" t="s">
        <v>106</v>
      </c>
      <c r="R10" s="50" t="s">
        <v>107</v>
      </c>
      <c r="S10" s="48" t="s">
        <v>118</v>
      </c>
      <c r="T10" s="48" t="s">
        <v>119</v>
      </c>
      <c r="U10" s="48"/>
      <c r="V10" s="48" t="str">
        <f t="shared" si="2"/>
        <v>["ENA", "MIGS-VI", "NCBI Virus", "BV-BRC", "ENA ERC32", "ENA ERC33", "Sample", "ENA Sample", "VJDB Sample", "Collection"]</v>
      </c>
      <c r="W10" s="48" t="s">
        <v>64</v>
      </c>
      <c r="X10" s="49" t="s">
        <v>138</v>
      </c>
      <c r="Y10" s="48"/>
      <c r="Z10" s="48" t="s">
        <v>121</v>
      </c>
      <c r="AA10" s="48" t="s">
        <v>132</v>
      </c>
      <c r="AB10" s="48" t="s">
        <v>139</v>
      </c>
      <c r="AC10" s="48"/>
      <c r="AD10" s="48" t="s">
        <v>140</v>
      </c>
      <c r="AE10" s="48" t="s">
        <v>123</v>
      </c>
      <c r="AF10" s="48" t="s">
        <v>124</v>
      </c>
      <c r="AG10" s="48" t="s">
        <v>141</v>
      </c>
      <c r="AH10" s="48" t="s">
        <v>69</v>
      </c>
      <c r="AI10" s="48"/>
      <c r="AJ10" s="48"/>
      <c r="AK10" s="48" t="s">
        <v>142</v>
      </c>
      <c r="AL10" s="48"/>
      <c r="AM10" s="48"/>
      <c r="AN10" s="48" t="s">
        <v>143</v>
      </c>
      <c r="AO10" s="48"/>
      <c r="AP10" s="48" t="s">
        <v>144</v>
      </c>
      <c r="AQ10" s="48" t="s">
        <v>96</v>
      </c>
      <c r="AR10" s="48" t="s">
        <v>96</v>
      </c>
      <c r="AS10" s="51" t="s">
        <v>145</v>
      </c>
      <c r="AT10" s="48" t="s">
        <v>146</v>
      </c>
      <c r="AU10" s="49" t="s">
        <v>147</v>
      </c>
      <c r="AV10" s="49" t="s">
        <v>148</v>
      </c>
      <c r="AW10" s="49" t="s">
        <v>149</v>
      </c>
      <c r="AX10" s="48"/>
      <c r="AY10" t="s">
        <v>85</v>
      </c>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row>
    <row r="11" spans="1:181" s="49" customFormat="1" ht="20.25" customHeight="1">
      <c r="A11" s="48" t="s">
        <v>150</v>
      </c>
      <c r="B11" s="49" t="s">
        <v>151</v>
      </c>
      <c r="C11" s="48" t="s">
        <v>152</v>
      </c>
      <c r="D11" s="48" t="s">
        <v>58</v>
      </c>
      <c r="E11" s="48" t="s">
        <v>153</v>
      </c>
      <c r="F11" s="48" t="s">
        <v>150</v>
      </c>
      <c r="G11" s="48"/>
      <c r="H11" s="48"/>
      <c r="I11" s="48"/>
      <c r="J11" s="48"/>
      <c r="K11" s="48"/>
      <c r="L11" s="48"/>
      <c r="M11" s="48" t="s">
        <v>154</v>
      </c>
      <c r="N11" s="48"/>
      <c r="O11" s="48"/>
      <c r="P11" s="48"/>
      <c r="Q11" s="50"/>
      <c r="R11" s="50" t="s">
        <v>138</v>
      </c>
      <c r="S11" s="48" t="s">
        <v>118</v>
      </c>
      <c r="T11" s="48" t="s">
        <v>155</v>
      </c>
      <c r="U11" s="48"/>
      <c r="V11" s="48" t="str">
        <f t="shared" si="2"/>
        <v>["NCBI Virus", "Sample", "Sequence"]</v>
      </c>
      <c r="W11" s="48" t="s">
        <v>8</v>
      </c>
      <c r="X11" s="49" t="s">
        <v>65</v>
      </c>
      <c r="Y11" s="48"/>
      <c r="Z11" s="48"/>
      <c r="AA11" s="48" t="s">
        <v>151</v>
      </c>
      <c r="AB11" s="48" t="s">
        <v>156</v>
      </c>
      <c r="AC11" s="48"/>
      <c r="AD11" s="48"/>
      <c r="AE11" s="48"/>
      <c r="AF11" s="48"/>
      <c r="AG11" s="48"/>
      <c r="AH11" s="48"/>
      <c r="AI11" s="48"/>
      <c r="AJ11" s="48"/>
      <c r="AK11" s="48"/>
      <c r="AL11" s="48"/>
      <c r="AM11" s="48"/>
      <c r="AN11" s="48"/>
      <c r="AO11" s="48"/>
      <c r="AP11" s="48"/>
      <c r="AQ11" s="48"/>
      <c r="AR11" s="48"/>
      <c r="AS11" s="51"/>
      <c r="AT11" s="48"/>
      <c r="AU11" s="49" t="s">
        <v>70</v>
      </c>
      <c r="AV11" s="49" t="s">
        <v>129</v>
      </c>
      <c r="AW11" s="49" t="s">
        <v>157</v>
      </c>
      <c r="AX11" s="48"/>
      <c r="AY11" t="s">
        <v>85</v>
      </c>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c r="EU11"/>
      <c r="EV11"/>
      <c r="EW11"/>
      <c r="EX11"/>
      <c r="EY11"/>
      <c r="EZ11"/>
      <c r="FA11"/>
      <c r="FB11"/>
      <c r="FC11"/>
      <c r="FD11"/>
      <c r="FE11"/>
      <c r="FF11"/>
      <c r="FG11"/>
      <c r="FH11"/>
      <c r="FI11"/>
      <c r="FJ11"/>
      <c r="FK11"/>
      <c r="FL11"/>
      <c r="FM11"/>
      <c r="FN11"/>
      <c r="FO11"/>
      <c r="FP11"/>
      <c r="FQ11"/>
      <c r="FR11"/>
      <c r="FS11"/>
      <c r="FT11"/>
      <c r="FU11"/>
      <c r="FV11"/>
      <c r="FW11"/>
      <c r="FX11"/>
      <c r="FY11"/>
    </row>
    <row r="12" spans="1:181" s="49" customFormat="1" ht="20.25" customHeight="1">
      <c r="A12" s="48" t="s">
        <v>158</v>
      </c>
      <c r="B12" s="49" t="s">
        <v>159</v>
      </c>
      <c r="C12" s="48" t="s">
        <v>160</v>
      </c>
      <c r="D12" s="48" t="s">
        <v>161</v>
      </c>
      <c r="E12" s="56" t="s">
        <v>162</v>
      </c>
      <c r="F12" s="48" t="s">
        <v>158</v>
      </c>
      <c r="G12" s="48"/>
      <c r="H12" s="48"/>
      <c r="I12" s="48"/>
      <c r="J12" s="48"/>
      <c r="K12" s="48"/>
      <c r="L12" s="48"/>
      <c r="M12" s="48" t="s">
        <v>163</v>
      </c>
      <c r="N12" s="48"/>
      <c r="O12" s="48"/>
      <c r="P12" s="48"/>
      <c r="Q12" s="50"/>
      <c r="R12" s="50" t="s">
        <v>138</v>
      </c>
      <c r="S12" s="48" t="s">
        <v>118</v>
      </c>
      <c r="T12" s="48" t="s">
        <v>155</v>
      </c>
      <c r="U12" s="48"/>
      <c r="V12" s="48" t="str">
        <f t="shared" si="2"/>
        <v>["NCBI Virus", "Sample", "Sequence"]</v>
      </c>
      <c r="W12" s="48" t="s">
        <v>8</v>
      </c>
      <c r="X12" s="49" t="s">
        <v>138</v>
      </c>
      <c r="Y12" s="48"/>
      <c r="Z12" s="48"/>
      <c r="AA12" s="48" t="s">
        <v>164</v>
      </c>
      <c r="AB12" s="48" t="s">
        <v>165</v>
      </c>
      <c r="AC12" s="48"/>
      <c r="AD12" s="48" t="s">
        <v>166</v>
      </c>
      <c r="AE12" s="48"/>
      <c r="AF12" s="48"/>
      <c r="AG12" s="48"/>
      <c r="AH12" s="48"/>
      <c r="AI12" s="48"/>
      <c r="AJ12" s="48"/>
      <c r="AK12" s="48"/>
      <c r="AL12" s="48"/>
      <c r="AM12" s="48"/>
      <c r="AN12" s="48"/>
      <c r="AO12" s="48"/>
      <c r="AP12" s="48"/>
      <c r="AQ12" s="48"/>
      <c r="AR12" s="48"/>
      <c r="AS12" s="51" t="s">
        <v>167</v>
      </c>
      <c r="AT12" s="48" t="s">
        <v>168</v>
      </c>
      <c r="AW12" s="49" t="s">
        <v>169</v>
      </c>
      <c r="AX12" s="48"/>
      <c r="AY12" t="s">
        <v>85</v>
      </c>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row>
    <row r="13" spans="1:181" s="49" customFormat="1" ht="20.25" customHeight="1">
      <c r="A13" s="48" t="s">
        <v>170</v>
      </c>
      <c r="B13" s="49" t="s">
        <v>171</v>
      </c>
      <c r="C13" s="48" t="s">
        <v>172</v>
      </c>
      <c r="D13" s="48" t="s">
        <v>161</v>
      </c>
      <c r="E13" s="56" t="s">
        <v>162</v>
      </c>
      <c r="F13" s="48" t="s">
        <v>170</v>
      </c>
      <c r="G13" s="48" t="s">
        <v>173</v>
      </c>
      <c r="H13" s="48"/>
      <c r="I13" s="48"/>
      <c r="J13" s="48"/>
      <c r="K13" s="48"/>
      <c r="L13" s="48"/>
      <c r="M13" s="48" t="s">
        <v>163</v>
      </c>
      <c r="N13" s="48" t="s">
        <v>174</v>
      </c>
      <c r="O13" s="48"/>
      <c r="P13" s="48"/>
      <c r="Q13" s="50"/>
      <c r="R13" s="50" t="s">
        <v>138</v>
      </c>
      <c r="S13" s="48" t="s">
        <v>118</v>
      </c>
      <c r="T13" s="48" t="s">
        <v>155</v>
      </c>
      <c r="U13" s="48"/>
      <c r="V13" s="48" t="str">
        <f t="shared" si="2"/>
        <v>["NCBI Virus", "BV-BRC", "Sample", "Sequence"]</v>
      </c>
      <c r="W13" s="48" t="s">
        <v>64</v>
      </c>
      <c r="X13" s="49" t="s">
        <v>138</v>
      </c>
      <c r="Y13" s="48"/>
      <c r="Z13" s="48"/>
      <c r="AA13" s="48" t="s">
        <v>164</v>
      </c>
      <c r="AB13" s="48" t="s">
        <v>165</v>
      </c>
      <c r="AC13" s="48"/>
      <c r="AD13" s="48" t="s">
        <v>166</v>
      </c>
      <c r="AE13" s="48" t="s">
        <v>175</v>
      </c>
      <c r="AF13" s="48"/>
      <c r="AG13" s="48" t="s">
        <v>176</v>
      </c>
      <c r="AH13" s="48" t="s">
        <v>82</v>
      </c>
      <c r="AI13" s="48"/>
      <c r="AJ13" s="48" t="s">
        <v>177</v>
      </c>
      <c r="AK13" s="48"/>
      <c r="AL13" s="48"/>
      <c r="AM13" s="48"/>
      <c r="AN13" s="48"/>
      <c r="AO13" s="48"/>
      <c r="AP13" s="48"/>
      <c r="AQ13" s="48"/>
      <c r="AR13" s="48"/>
      <c r="AS13" s="51" t="s">
        <v>167</v>
      </c>
      <c r="AT13" s="48" t="s">
        <v>168</v>
      </c>
      <c r="AW13" s="49" t="s">
        <v>178</v>
      </c>
      <c r="AX13" s="48"/>
      <c r="AY13" t="s">
        <v>85</v>
      </c>
      <c r="AZ13"/>
      <c r="BA13"/>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c r="EM13"/>
      <c r="EN13"/>
      <c r="EO13"/>
      <c r="EP13"/>
      <c r="EQ13"/>
      <c r="ER13"/>
      <c r="ES13"/>
      <c r="ET13"/>
      <c r="EU13"/>
      <c r="EV13"/>
      <c r="EW13"/>
      <c r="EX13"/>
      <c r="EY13"/>
      <c r="EZ13"/>
      <c r="FA13"/>
      <c r="FB13"/>
      <c r="FC13"/>
      <c r="FD13"/>
      <c r="FE13"/>
      <c r="FF13"/>
      <c r="FG13"/>
      <c r="FH13"/>
      <c r="FI13"/>
      <c r="FJ13"/>
      <c r="FK13"/>
      <c r="FL13"/>
      <c r="FM13"/>
      <c r="FN13"/>
      <c r="FO13"/>
      <c r="FP13"/>
      <c r="FQ13"/>
      <c r="FR13"/>
      <c r="FS13"/>
      <c r="FT13"/>
      <c r="FU13"/>
      <c r="FV13"/>
      <c r="FW13"/>
      <c r="FX13"/>
      <c r="FY13"/>
    </row>
    <row r="14" spans="1:181" s="49" customFormat="1" ht="20.25" customHeight="1">
      <c r="A14" s="48" t="s">
        <v>179</v>
      </c>
      <c r="B14" s="49" t="s">
        <v>180</v>
      </c>
      <c r="C14" s="48" t="s">
        <v>181</v>
      </c>
      <c r="D14" s="48" t="s">
        <v>58</v>
      </c>
      <c r="E14" s="48" t="s">
        <v>59</v>
      </c>
      <c r="F14" s="48" t="s">
        <v>179</v>
      </c>
      <c r="G14" s="48"/>
      <c r="H14" s="48" t="s">
        <v>182</v>
      </c>
      <c r="I14" s="48"/>
      <c r="J14" s="48"/>
      <c r="K14" s="48"/>
      <c r="L14" s="48"/>
      <c r="M14" s="48" t="s">
        <v>183</v>
      </c>
      <c r="N14" s="48"/>
      <c r="O14" s="48"/>
      <c r="P14" s="48"/>
      <c r="Q14" s="50"/>
      <c r="R14" s="50" t="s">
        <v>138</v>
      </c>
      <c r="S14" s="48" t="s">
        <v>118</v>
      </c>
      <c r="T14" s="48" t="s">
        <v>119</v>
      </c>
      <c r="U14" s="48"/>
      <c r="V14" s="48" t="str">
        <f t="shared" si="2"/>
        <v>["ENA", "NCBI Virus", "Sample", "Collection"]</v>
      </c>
      <c r="W14" s="48" t="s">
        <v>8</v>
      </c>
      <c r="X14" s="49" t="s">
        <v>138</v>
      </c>
      <c r="Y14" s="48"/>
      <c r="Z14" s="48" t="s">
        <v>184</v>
      </c>
      <c r="AA14" s="48" t="s">
        <v>185</v>
      </c>
      <c r="AB14" s="48" t="s">
        <v>186</v>
      </c>
      <c r="AC14" s="48"/>
      <c r="AD14" s="48" t="s">
        <v>140</v>
      </c>
      <c r="AE14" s="48"/>
      <c r="AF14" s="48"/>
      <c r="AG14" s="48"/>
      <c r="AH14" s="48"/>
      <c r="AI14" s="48"/>
      <c r="AJ14" s="48"/>
      <c r="AK14" s="48"/>
      <c r="AL14" s="48"/>
      <c r="AM14" s="48"/>
      <c r="AN14" s="48"/>
      <c r="AO14" s="48"/>
      <c r="AP14" s="48"/>
      <c r="AQ14" s="48" t="s">
        <v>187</v>
      </c>
      <c r="AR14" s="48" t="s">
        <v>187</v>
      </c>
      <c r="AS14" s="51" t="s">
        <v>188</v>
      </c>
      <c r="AT14" s="48" t="s">
        <v>189</v>
      </c>
      <c r="AU14" s="49" t="s">
        <v>70</v>
      </c>
      <c r="AV14" s="49" t="s">
        <v>129</v>
      </c>
      <c r="AW14" s="49" t="s">
        <v>190</v>
      </c>
      <c r="AX14" s="48"/>
      <c r="AY14" t="s">
        <v>85</v>
      </c>
      <c r="AZ14"/>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row>
    <row r="15" spans="1:181" s="49" customFormat="1" ht="20.25" customHeight="1">
      <c r="A15" s="48" t="s">
        <v>191</v>
      </c>
      <c r="B15" s="49" t="s">
        <v>192</v>
      </c>
      <c r="C15" s="48" t="s">
        <v>193</v>
      </c>
      <c r="D15" s="48" t="s">
        <v>58</v>
      </c>
      <c r="E15" s="48" t="s">
        <v>59</v>
      </c>
      <c r="F15" s="48" t="s">
        <v>191</v>
      </c>
      <c r="G15" s="48"/>
      <c r="H15" s="48"/>
      <c r="I15" s="48"/>
      <c r="J15" s="48"/>
      <c r="K15" s="48"/>
      <c r="L15" s="48"/>
      <c r="M15" s="48" t="s">
        <v>183</v>
      </c>
      <c r="N15" s="48" t="s">
        <v>194</v>
      </c>
      <c r="O15" s="48" t="s">
        <v>182</v>
      </c>
      <c r="P15" s="48" t="s">
        <v>182</v>
      </c>
      <c r="Q15" s="50" t="s">
        <v>106</v>
      </c>
      <c r="R15" s="50" t="s">
        <v>107</v>
      </c>
      <c r="S15" s="48" t="s">
        <v>118</v>
      </c>
      <c r="T15" s="48" t="s">
        <v>119</v>
      </c>
      <c r="U15" s="48"/>
      <c r="V15" s="48" t="str">
        <f t="shared" si="2"/>
        <v>["NCBI Virus", "BV-BRC", "ENA ERC32", "ENA ERC33", "Sample", "ENA Sample", "VJDB Sample", "Collection"]</v>
      </c>
      <c r="W15" s="48" t="s">
        <v>64</v>
      </c>
      <c r="X15" s="49" t="s">
        <v>195</v>
      </c>
      <c r="Y15" s="48"/>
      <c r="Z15" s="48"/>
      <c r="AA15" s="48" t="s">
        <v>185</v>
      </c>
      <c r="AB15" s="48" t="s">
        <v>186</v>
      </c>
      <c r="AC15" s="48"/>
      <c r="AD15" s="48" t="s">
        <v>140</v>
      </c>
      <c r="AE15" s="48" t="s">
        <v>123</v>
      </c>
      <c r="AF15" s="48" t="s">
        <v>124</v>
      </c>
      <c r="AG15" s="48" t="s">
        <v>196</v>
      </c>
      <c r="AH15" s="48" t="s">
        <v>69</v>
      </c>
      <c r="AI15" s="48"/>
      <c r="AJ15" s="48"/>
      <c r="AK15" s="48" t="s">
        <v>197</v>
      </c>
      <c r="AL15" s="48"/>
      <c r="AM15" s="48"/>
      <c r="AN15" s="48" t="s">
        <v>197</v>
      </c>
      <c r="AO15" s="48"/>
      <c r="AP15" s="48" t="s">
        <v>126</v>
      </c>
      <c r="AQ15" s="48"/>
      <c r="AR15" s="48"/>
      <c r="AS15" s="51" t="s">
        <v>198</v>
      </c>
      <c r="AT15" s="48" t="s">
        <v>199</v>
      </c>
      <c r="AU15" s="49" t="s">
        <v>70</v>
      </c>
      <c r="AV15" s="49" t="s">
        <v>129</v>
      </c>
      <c r="AW15" s="49" t="s">
        <v>200</v>
      </c>
      <c r="AX15" s="48"/>
      <c r="AY15" t="s">
        <v>85</v>
      </c>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row>
    <row r="16" spans="1:181" s="49" customFormat="1" ht="20.25" customHeight="1">
      <c r="A16" s="48" t="s">
        <v>201</v>
      </c>
      <c r="B16" s="49" t="s">
        <v>202</v>
      </c>
      <c r="C16" s="48" t="s">
        <v>203</v>
      </c>
      <c r="D16" s="48" t="s">
        <v>58</v>
      </c>
      <c r="E16" s="48" t="s">
        <v>59</v>
      </c>
      <c r="F16" s="48" t="s">
        <v>201</v>
      </c>
      <c r="G16" s="48"/>
      <c r="H16" s="48" t="s">
        <v>204</v>
      </c>
      <c r="I16" s="48"/>
      <c r="J16" s="48"/>
      <c r="K16" s="48"/>
      <c r="L16" s="48"/>
      <c r="M16" s="48" t="s">
        <v>205</v>
      </c>
      <c r="N16" s="48" t="s">
        <v>202</v>
      </c>
      <c r="O16" s="48" t="s">
        <v>204</v>
      </c>
      <c r="P16" s="48" t="s">
        <v>204</v>
      </c>
      <c r="Q16" s="50" t="s">
        <v>106</v>
      </c>
      <c r="R16" s="50" t="s">
        <v>107</v>
      </c>
      <c r="S16" s="48" t="s">
        <v>118</v>
      </c>
      <c r="T16" s="48" t="s">
        <v>205</v>
      </c>
      <c r="U16" s="48"/>
      <c r="V16" s="48" t="str">
        <f t="shared" si="2"/>
        <v>["ENA", "NCBI Virus", "BV-BRC", "ENA ERC32", "ENA ERC33", "Sample", "ENA Sample", "VJDB Sample", "Host"]</v>
      </c>
      <c r="W16" s="48" t="s">
        <v>64</v>
      </c>
      <c r="X16" s="49" t="s">
        <v>138</v>
      </c>
      <c r="Y16" s="48"/>
      <c r="Z16" s="48" t="s">
        <v>184</v>
      </c>
      <c r="AA16" s="48" t="s">
        <v>205</v>
      </c>
      <c r="AB16" s="48" t="s">
        <v>206</v>
      </c>
      <c r="AC16" s="48"/>
      <c r="AD16" s="48"/>
      <c r="AE16" s="48" t="s">
        <v>207</v>
      </c>
      <c r="AF16" s="48"/>
      <c r="AG16" s="48" t="s">
        <v>208</v>
      </c>
      <c r="AH16" s="48" t="s">
        <v>69</v>
      </c>
      <c r="AI16" s="48"/>
      <c r="AJ16" s="48"/>
      <c r="AK16" s="48" t="s">
        <v>209</v>
      </c>
      <c r="AL16" s="48"/>
      <c r="AM16" s="48"/>
      <c r="AN16" s="48" t="s">
        <v>209</v>
      </c>
      <c r="AO16" s="48"/>
      <c r="AP16" s="48" t="s">
        <v>126</v>
      </c>
      <c r="AQ16" s="48" t="s">
        <v>96</v>
      </c>
      <c r="AR16" s="48" t="s">
        <v>96</v>
      </c>
      <c r="AS16" s="51" t="s">
        <v>210</v>
      </c>
      <c r="AT16" s="48" t="s">
        <v>211</v>
      </c>
      <c r="AU16" s="49" t="s">
        <v>212</v>
      </c>
      <c r="AV16" s="49" t="s">
        <v>129</v>
      </c>
      <c r="AW16" s="49" t="s">
        <v>213</v>
      </c>
      <c r="AX16" s="48"/>
      <c r="AY16" t="s">
        <v>85</v>
      </c>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row>
    <row r="17" spans="1:181" s="49" customFormat="1" ht="20.25" customHeight="1">
      <c r="A17" s="48" t="s">
        <v>214</v>
      </c>
      <c r="B17" s="49" t="s">
        <v>215</v>
      </c>
      <c r="C17" s="48" t="s">
        <v>216</v>
      </c>
      <c r="D17" s="48" t="s">
        <v>217</v>
      </c>
      <c r="E17" s="48" t="s">
        <v>59</v>
      </c>
      <c r="F17" s="48" t="s">
        <v>214</v>
      </c>
      <c r="G17" s="48" t="s">
        <v>214</v>
      </c>
      <c r="H17" s="48"/>
      <c r="I17" s="48"/>
      <c r="J17" s="48"/>
      <c r="K17" s="48"/>
      <c r="L17" s="48"/>
      <c r="M17" s="48" t="s">
        <v>218</v>
      </c>
      <c r="N17" s="48" t="s">
        <v>219</v>
      </c>
      <c r="O17" s="48"/>
      <c r="P17" s="48"/>
      <c r="Q17" s="50"/>
      <c r="R17" s="50" t="s">
        <v>138</v>
      </c>
      <c r="S17" s="48" t="s">
        <v>118</v>
      </c>
      <c r="T17" s="48" t="s">
        <v>155</v>
      </c>
      <c r="U17" s="48"/>
      <c r="V17" s="48" t="str">
        <f t="shared" si="2"/>
        <v>["NCBI Virus", "BV-BRC", "Sample", "Sequence"]</v>
      </c>
      <c r="W17" s="48" t="s">
        <v>64</v>
      </c>
      <c r="X17" s="49" t="s">
        <v>220</v>
      </c>
      <c r="Y17" s="48"/>
      <c r="Z17" s="48"/>
      <c r="AA17" s="48" t="s">
        <v>218</v>
      </c>
      <c r="AB17" s="48" t="s">
        <v>221</v>
      </c>
      <c r="AC17" s="48"/>
      <c r="AD17" s="48"/>
      <c r="AE17" s="48" t="s">
        <v>222</v>
      </c>
      <c r="AF17" s="48" t="s">
        <v>222</v>
      </c>
      <c r="AG17" s="48" t="s">
        <v>223</v>
      </c>
      <c r="AH17" s="48" t="s">
        <v>224</v>
      </c>
      <c r="AI17" s="48"/>
      <c r="AJ17" s="48"/>
      <c r="AK17" s="48"/>
      <c r="AL17" s="48"/>
      <c r="AM17" s="48"/>
      <c r="AN17" s="48"/>
      <c r="AO17" s="48"/>
      <c r="AP17" s="48"/>
      <c r="AQ17" s="48"/>
      <c r="AR17" s="48"/>
      <c r="AS17" s="51" t="s">
        <v>225</v>
      </c>
      <c r="AT17" s="48" t="s">
        <v>226</v>
      </c>
      <c r="AU17" s="49" t="s">
        <v>70</v>
      </c>
      <c r="AV17" s="49" t="s">
        <v>71</v>
      </c>
      <c r="AW17" s="49" t="s">
        <v>227</v>
      </c>
      <c r="AX17" s="48"/>
      <c r="AY17" t="s">
        <v>85</v>
      </c>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row>
    <row r="18" spans="1:181" s="49" customFormat="1" ht="20.25" customHeight="1">
      <c r="A18" s="48" t="s">
        <v>228</v>
      </c>
      <c r="B18" s="49" t="s">
        <v>229</v>
      </c>
      <c r="C18" s="48" t="s">
        <v>230</v>
      </c>
      <c r="D18" s="48" t="s">
        <v>58</v>
      </c>
      <c r="E18" s="48" t="s">
        <v>59</v>
      </c>
      <c r="F18" s="48" t="s">
        <v>228</v>
      </c>
      <c r="G18" s="48" t="s">
        <v>228</v>
      </c>
      <c r="H18" s="48" t="s">
        <v>231</v>
      </c>
      <c r="I18" s="48"/>
      <c r="J18" s="48"/>
      <c r="K18" s="48"/>
      <c r="L18" s="48"/>
      <c r="M18" s="48" t="s">
        <v>232</v>
      </c>
      <c r="N18" s="48"/>
      <c r="O18" s="48"/>
      <c r="P18" s="48"/>
      <c r="Q18" s="50"/>
      <c r="R18" s="50" t="s">
        <v>138</v>
      </c>
      <c r="S18" s="48" t="s">
        <v>118</v>
      </c>
      <c r="T18" s="48" t="s">
        <v>233</v>
      </c>
      <c r="U18" s="48"/>
      <c r="V18" s="48" t="str">
        <f t="shared" si="2"/>
        <v>["ENA", "NCBI Virus", "Sample", "Virus"]</v>
      </c>
      <c r="W18" s="48" t="s">
        <v>8</v>
      </c>
      <c r="X18" s="49" t="s">
        <v>234</v>
      </c>
      <c r="Y18" s="48"/>
      <c r="Z18" s="48"/>
      <c r="AA18" s="48" t="s">
        <v>229</v>
      </c>
      <c r="AB18" s="48" t="s">
        <v>235</v>
      </c>
      <c r="AC18" s="48"/>
      <c r="AD18" s="48"/>
      <c r="AE18" s="48"/>
      <c r="AF18" s="48"/>
      <c r="AG18" s="48"/>
      <c r="AH18" s="48"/>
      <c r="AI18" s="48"/>
      <c r="AJ18" s="48"/>
      <c r="AK18" s="48"/>
      <c r="AL18" s="48"/>
      <c r="AM18" s="48"/>
      <c r="AN18" s="48"/>
      <c r="AO18" s="48"/>
      <c r="AP18" s="48"/>
      <c r="AQ18" s="48" t="s">
        <v>236</v>
      </c>
      <c r="AR18" s="48" t="s">
        <v>236</v>
      </c>
      <c r="AS18" s="51" t="s">
        <v>237</v>
      </c>
      <c r="AT18" s="48" t="s">
        <v>238</v>
      </c>
      <c r="AU18" s="49" t="s">
        <v>147</v>
      </c>
      <c r="AV18" s="49" t="s">
        <v>148</v>
      </c>
      <c r="AW18" s="49" t="s">
        <v>239</v>
      </c>
      <c r="AX18" s="48"/>
      <c r="AY18" t="s">
        <v>85</v>
      </c>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row>
    <row r="19" spans="1:181" s="49" customFormat="1" ht="20.25" customHeight="1">
      <c r="A19" s="48" t="s">
        <v>240</v>
      </c>
      <c r="B19" s="49" t="s">
        <v>241</v>
      </c>
      <c r="C19" s="48" t="s">
        <v>242</v>
      </c>
      <c r="D19" s="48" t="s">
        <v>58</v>
      </c>
      <c r="E19" s="48" t="s">
        <v>59</v>
      </c>
      <c r="F19" s="48" t="s">
        <v>240</v>
      </c>
      <c r="G19" s="48" t="s">
        <v>243</v>
      </c>
      <c r="H19" s="48"/>
      <c r="I19" s="48"/>
      <c r="J19" s="48"/>
      <c r="K19" s="48"/>
      <c r="L19" s="48"/>
      <c r="M19" s="48" t="s">
        <v>244</v>
      </c>
      <c r="N19" s="48"/>
      <c r="O19" s="48"/>
      <c r="P19" s="48"/>
      <c r="Q19" s="50"/>
      <c r="R19" s="50" t="s">
        <v>138</v>
      </c>
      <c r="S19" s="48" t="s">
        <v>118</v>
      </c>
      <c r="T19" s="48" t="s">
        <v>155</v>
      </c>
      <c r="U19" s="48"/>
      <c r="V19" s="48" t="str">
        <f t="shared" si="2"/>
        <v>["NCBI Virus", "Sample", "Sequence"]</v>
      </c>
      <c r="W19" s="48" t="s">
        <v>8</v>
      </c>
      <c r="X19" s="49" t="s">
        <v>138</v>
      </c>
      <c r="Y19" s="48"/>
      <c r="Z19" s="48"/>
      <c r="AA19" s="48" t="s">
        <v>245</v>
      </c>
      <c r="AB19" s="48" t="s">
        <v>246</v>
      </c>
      <c r="AC19" s="48"/>
      <c r="AD19" s="48"/>
      <c r="AE19" s="48"/>
      <c r="AF19" s="48"/>
      <c r="AG19" s="48"/>
      <c r="AH19" s="48"/>
      <c r="AI19" s="48"/>
      <c r="AJ19" s="48"/>
      <c r="AK19" s="48"/>
      <c r="AL19" s="48"/>
      <c r="AM19" s="48"/>
      <c r="AN19" s="48"/>
      <c r="AO19" s="48"/>
      <c r="AP19" s="48"/>
      <c r="AQ19" s="48"/>
      <c r="AR19" s="48"/>
      <c r="AS19" s="51" t="s">
        <v>247</v>
      </c>
      <c r="AT19" s="48" t="s">
        <v>248</v>
      </c>
      <c r="AU19" s="49" t="s">
        <v>147</v>
      </c>
      <c r="AV19" s="49" t="s">
        <v>148</v>
      </c>
      <c r="AW19" s="49" t="s">
        <v>249</v>
      </c>
      <c r="AX19" s="48"/>
      <c r="AY19" t="s">
        <v>85</v>
      </c>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row>
    <row r="20" spans="1:181" s="49" customFormat="1" ht="20.25" customHeight="1">
      <c r="A20" s="48" t="s">
        <v>250</v>
      </c>
      <c r="B20" s="49" t="s">
        <v>251</v>
      </c>
      <c r="C20" s="52" t="s">
        <v>252</v>
      </c>
      <c r="D20" s="48" t="s">
        <v>253</v>
      </c>
      <c r="E20" s="48" t="s">
        <v>153</v>
      </c>
      <c r="F20" s="48"/>
      <c r="G20" s="48"/>
      <c r="H20" s="48"/>
      <c r="I20" s="48"/>
      <c r="J20" s="48"/>
      <c r="K20" s="48"/>
      <c r="L20" s="48"/>
      <c r="M20" s="48"/>
      <c r="N20" s="48"/>
      <c r="O20" s="48"/>
      <c r="P20" s="48"/>
      <c r="Q20" s="50"/>
      <c r="R20" s="50" t="s">
        <v>138</v>
      </c>
      <c r="S20" s="48" t="s">
        <v>118</v>
      </c>
      <c r="T20" s="48" t="s">
        <v>155</v>
      </c>
      <c r="U20" s="48"/>
      <c r="V20" s="48" t="str">
        <f t="shared" si="2"/>
        <v>["Sample", "Sequence"]</v>
      </c>
      <c r="W20" s="48"/>
      <c r="Y20" s="48"/>
      <c r="Z20" s="48"/>
      <c r="AA20" s="48"/>
      <c r="AB20" s="48"/>
      <c r="AC20" s="48"/>
      <c r="AD20" s="48"/>
      <c r="AE20" s="48"/>
      <c r="AF20" s="48"/>
      <c r="AG20" s="48"/>
      <c r="AH20" s="48"/>
      <c r="AI20" s="48"/>
      <c r="AJ20" s="48"/>
      <c r="AK20" s="48"/>
      <c r="AL20" s="48"/>
      <c r="AM20" s="48"/>
      <c r="AN20" s="48"/>
      <c r="AO20" s="48"/>
      <c r="AP20" s="48"/>
      <c r="AQ20" s="48"/>
      <c r="AR20" s="48"/>
      <c r="AS20" s="48"/>
      <c r="AT20" s="48"/>
      <c r="AW20" s="49" t="s">
        <v>254</v>
      </c>
      <c r="AX20" s="48"/>
      <c r="AY20" t="s">
        <v>85</v>
      </c>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row>
    <row r="21" spans="1:181" s="49" customFormat="1" ht="20.25" customHeight="1">
      <c r="A21" s="48" t="s">
        <v>255</v>
      </c>
      <c r="B21" s="49" t="s">
        <v>256</v>
      </c>
      <c r="C21" s="48" t="s">
        <v>257</v>
      </c>
      <c r="D21" s="48" t="s">
        <v>58</v>
      </c>
      <c r="E21" s="48" t="s">
        <v>59</v>
      </c>
      <c r="F21" s="48"/>
      <c r="G21" s="48"/>
      <c r="H21" s="48"/>
      <c r="I21" s="48"/>
      <c r="J21" s="48"/>
      <c r="K21" s="48"/>
      <c r="L21" s="48"/>
      <c r="M21" s="48" t="s">
        <v>258</v>
      </c>
      <c r="N21" s="48"/>
      <c r="O21" s="48"/>
      <c r="P21" s="48"/>
      <c r="Q21" s="50"/>
      <c r="R21" s="50" t="s">
        <v>138</v>
      </c>
      <c r="S21" s="48" t="s">
        <v>118</v>
      </c>
      <c r="T21" s="48" t="s">
        <v>233</v>
      </c>
      <c r="U21" s="48"/>
      <c r="V21" s="48" t="str">
        <f t="shared" si="2"/>
        <v>["NCBI Virus", "Sample", "Virus"]</v>
      </c>
      <c r="W21" s="48" t="s">
        <v>8</v>
      </c>
      <c r="X21" s="49" t="s">
        <v>259</v>
      </c>
      <c r="Y21" s="48" t="s">
        <v>260</v>
      </c>
      <c r="Z21" s="48"/>
      <c r="AA21" s="48" t="s">
        <v>256</v>
      </c>
      <c r="AB21" s="48" t="s">
        <v>261</v>
      </c>
      <c r="AC21" s="48"/>
      <c r="AD21" s="48"/>
      <c r="AE21" s="48"/>
      <c r="AF21" s="48"/>
      <c r="AG21" s="48"/>
      <c r="AH21" s="48"/>
      <c r="AI21" s="48"/>
      <c r="AJ21" s="48"/>
      <c r="AK21" s="48"/>
      <c r="AL21" s="48"/>
      <c r="AM21" s="48"/>
      <c r="AN21" s="48"/>
      <c r="AO21" s="48"/>
      <c r="AP21" s="48"/>
      <c r="AQ21" s="48"/>
      <c r="AR21" s="48"/>
      <c r="AS21" s="51" t="s">
        <v>262</v>
      </c>
      <c r="AT21" s="48" t="s">
        <v>263</v>
      </c>
      <c r="AU21" s="49" t="s">
        <v>212</v>
      </c>
      <c r="AV21" s="49" t="s">
        <v>129</v>
      </c>
      <c r="AW21" s="49" t="s">
        <v>264</v>
      </c>
      <c r="AX21" s="48"/>
      <c r="AY21" t="s">
        <v>85</v>
      </c>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row>
    <row r="22" spans="1:181" s="49" customFormat="1" ht="20.25" customHeight="1">
      <c r="A22" s="48" t="s">
        <v>265</v>
      </c>
      <c r="B22" s="49" t="s">
        <v>266</v>
      </c>
      <c r="C22" s="48" t="s">
        <v>267</v>
      </c>
      <c r="D22" s="48" t="s">
        <v>58</v>
      </c>
      <c r="E22" s="48" t="s">
        <v>59</v>
      </c>
      <c r="F22" s="48" t="s">
        <v>265</v>
      </c>
      <c r="G22" s="48" t="s">
        <v>268</v>
      </c>
      <c r="H22" s="48"/>
      <c r="I22" s="48"/>
      <c r="J22" s="48"/>
      <c r="K22" s="48"/>
      <c r="L22" s="48"/>
      <c r="M22" s="48" t="s">
        <v>269</v>
      </c>
      <c r="N22" s="48"/>
      <c r="O22" s="48"/>
      <c r="P22" s="48"/>
      <c r="Q22" s="50"/>
      <c r="R22" s="50" t="s">
        <v>270</v>
      </c>
      <c r="S22" s="48" t="s">
        <v>62</v>
      </c>
      <c r="T22" s="48" t="s">
        <v>271</v>
      </c>
      <c r="U22" s="48"/>
      <c r="V22" s="48" t="str">
        <f t="shared" si="2"/>
        <v>["NCBI Virus", "Organizational", "VJDB Study", "Submission"]</v>
      </c>
      <c r="W22" s="48" t="s">
        <v>8</v>
      </c>
      <c r="X22" s="49" t="s">
        <v>138</v>
      </c>
      <c r="Y22" s="48"/>
      <c r="Z22" s="48"/>
      <c r="AA22" s="48" t="s">
        <v>269</v>
      </c>
      <c r="AB22" s="48" t="s">
        <v>272</v>
      </c>
      <c r="AC22" s="48"/>
      <c r="AD22" s="48" t="s">
        <v>273</v>
      </c>
      <c r="AE22" s="48"/>
      <c r="AF22" s="48"/>
      <c r="AG22" s="48"/>
      <c r="AH22" s="48"/>
      <c r="AI22" s="48"/>
      <c r="AJ22" s="48"/>
      <c r="AK22" s="48"/>
      <c r="AL22" s="48"/>
      <c r="AM22" s="48"/>
      <c r="AN22" s="48"/>
      <c r="AO22" s="48"/>
      <c r="AP22" s="48"/>
      <c r="AQ22" s="48"/>
      <c r="AR22" s="48" t="s">
        <v>96</v>
      </c>
      <c r="AS22" s="47" t="s">
        <v>274</v>
      </c>
      <c r="AT22" s="48" t="s">
        <v>211</v>
      </c>
      <c r="AU22" s="49" t="s">
        <v>70</v>
      </c>
      <c r="AV22" s="49" t="s">
        <v>129</v>
      </c>
      <c r="AW22" s="49" t="s">
        <v>275</v>
      </c>
      <c r="AX22" s="48"/>
      <c r="AY22" t="s">
        <v>85</v>
      </c>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row>
    <row r="23" spans="1:181" s="49" customFormat="1" ht="20.25" customHeight="1">
      <c r="A23" s="48" t="s">
        <v>276</v>
      </c>
      <c r="B23" s="49" t="s">
        <v>277</v>
      </c>
      <c r="C23" s="48" t="s">
        <v>278</v>
      </c>
      <c r="D23" s="48" t="s">
        <v>113</v>
      </c>
      <c r="E23" s="48" t="s">
        <v>59</v>
      </c>
      <c r="F23" s="48" t="s">
        <v>276</v>
      </c>
      <c r="G23" s="48" t="s">
        <v>279</v>
      </c>
      <c r="H23" s="48"/>
      <c r="I23" s="48" t="s">
        <v>280</v>
      </c>
      <c r="J23" s="48"/>
      <c r="K23" s="48"/>
      <c r="L23" s="48"/>
      <c r="M23" s="48" t="s">
        <v>281</v>
      </c>
      <c r="N23" s="48"/>
      <c r="O23" s="48"/>
      <c r="P23" s="48"/>
      <c r="Q23" s="50"/>
      <c r="R23" s="50" t="s">
        <v>138</v>
      </c>
      <c r="S23" s="48" t="s">
        <v>62</v>
      </c>
      <c r="T23" s="48"/>
      <c r="U23" s="48"/>
      <c r="V23" s="48" t="str">
        <f t="shared" si="2"/>
        <v>["RKI", "NCBI Virus", "Organizational"]</v>
      </c>
      <c r="W23" s="48" t="s">
        <v>8</v>
      </c>
      <c r="X23" s="49" t="s">
        <v>138</v>
      </c>
      <c r="Y23" s="48" t="s">
        <v>282</v>
      </c>
      <c r="Z23" s="48"/>
      <c r="AA23" s="48" t="s">
        <v>277</v>
      </c>
      <c r="AB23" s="48" t="s">
        <v>283</v>
      </c>
      <c r="AC23" s="48"/>
      <c r="AD23" s="48"/>
      <c r="AE23" s="48"/>
      <c r="AF23" s="48"/>
      <c r="AG23" s="48"/>
      <c r="AH23" s="48"/>
      <c r="AI23" s="48"/>
      <c r="AJ23" s="48"/>
      <c r="AK23" s="48"/>
      <c r="AL23" s="48"/>
      <c r="AM23" s="48"/>
      <c r="AN23" s="48"/>
      <c r="AO23" s="48"/>
      <c r="AP23" s="48"/>
      <c r="AQ23" s="48"/>
      <c r="AR23" s="48"/>
      <c r="AS23" s="51" t="s">
        <v>284</v>
      </c>
      <c r="AT23" s="48" t="s">
        <v>285</v>
      </c>
      <c r="AU23" s="49" t="s">
        <v>113</v>
      </c>
      <c r="AV23" s="49" t="s">
        <v>129</v>
      </c>
      <c r="AW23" s="49" t="s">
        <v>286</v>
      </c>
      <c r="AX23" s="48"/>
      <c r="AY23" t="s">
        <v>85</v>
      </c>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row>
    <row r="24" spans="1:181" s="49" customFormat="1" ht="20.25" customHeight="1">
      <c r="A24" s="48" t="s">
        <v>287</v>
      </c>
      <c r="B24" s="49" t="s">
        <v>288</v>
      </c>
      <c r="C24" s="48" t="s">
        <v>289</v>
      </c>
      <c r="D24" s="48" t="s">
        <v>58</v>
      </c>
      <c r="E24" s="48" t="s">
        <v>59</v>
      </c>
      <c r="F24" s="48" t="s">
        <v>287</v>
      </c>
      <c r="G24" s="48" t="s">
        <v>290</v>
      </c>
      <c r="H24" s="48"/>
      <c r="I24" s="48"/>
      <c r="J24" s="48"/>
      <c r="K24" s="48"/>
      <c r="L24" s="48"/>
      <c r="M24" s="48" t="s">
        <v>291</v>
      </c>
      <c r="N24" s="48"/>
      <c r="O24" s="48"/>
      <c r="P24" s="48"/>
      <c r="Q24" s="50"/>
      <c r="R24" s="50" t="s">
        <v>138</v>
      </c>
      <c r="S24" s="48" t="s">
        <v>118</v>
      </c>
      <c r="T24" s="48" t="s">
        <v>233</v>
      </c>
      <c r="U24" s="48" t="s">
        <v>155</v>
      </c>
      <c r="V24" s="48" t="str">
        <f t="shared" si="2"/>
        <v>["NCBI Virus", "Sample", "Virus", "Sequence"]</v>
      </c>
      <c r="W24" s="48" t="s">
        <v>8</v>
      </c>
      <c r="X24" s="49" t="s">
        <v>138</v>
      </c>
      <c r="Y24" s="48"/>
      <c r="Z24" s="48"/>
      <c r="AA24" s="48" t="s">
        <v>291</v>
      </c>
      <c r="AB24" s="48" t="s">
        <v>292</v>
      </c>
      <c r="AC24" s="48"/>
      <c r="AD24" s="48"/>
      <c r="AE24" s="48"/>
      <c r="AF24" s="48"/>
      <c r="AG24" s="48"/>
      <c r="AH24" s="48"/>
      <c r="AI24" s="48"/>
      <c r="AJ24" s="48"/>
      <c r="AK24" s="48"/>
      <c r="AL24" s="48"/>
      <c r="AM24" s="48"/>
      <c r="AN24" s="48"/>
      <c r="AO24" s="48"/>
      <c r="AP24" s="48"/>
      <c r="AQ24" s="48"/>
      <c r="AR24" s="48"/>
      <c r="AS24" s="51" t="s">
        <v>293</v>
      </c>
      <c r="AT24" s="48" t="s">
        <v>211</v>
      </c>
      <c r="AU24" s="49" t="s">
        <v>70</v>
      </c>
      <c r="AV24" s="49" t="s">
        <v>129</v>
      </c>
      <c r="AW24" s="49" t="s">
        <v>294</v>
      </c>
      <c r="AX24" s="48"/>
      <c r="AY24" t="s">
        <v>85</v>
      </c>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row>
    <row r="25" spans="1:181" s="49" customFormat="1" ht="20.25" customHeight="1">
      <c r="A25" s="48" t="s">
        <v>295</v>
      </c>
      <c r="B25" s="49" t="s">
        <v>296</v>
      </c>
      <c r="C25" s="48" t="s">
        <v>297</v>
      </c>
      <c r="D25" s="48" t="s">
        <v>58</v>
      </c>
      <c r="E25" s="48" t="s">
        <v>59</v>
      </c>
      <c r="F25" s="48" t="s">
        <v>295</v>
      </c>
      <c r="G25" s="48" t="s">
        <v>298</v>
      </c>
      <c r="H25" s="48"/>
      <c r="I25" s="48"/>
      <c r="J25" s="48"/>
      <c r="K25" s="48"/>
      <c r="L25" s="48"/>
      <c r="M25" s="48" t="s">
        <v>299</v>
      </c>
      <c r="N25" s="48" t="s">
        <v>296</v>
      </c>
      <c r="O25" s="48"/>
      <c r="P25" s="48"/>
      <c r="Q25" s="50"/>
      <c r="R25" s="50" t="s">
        <v>138</v>
      </c>
      <c r="S25" s="48" t="s">
        <v>62</v>
      </c>
      <c r="T25" s="48" t="s">
        <v>63</v>
      </c>
      <c r="U25" s="48"/>
      <c r="V25" s="48" t="str">
        <f t="shared" si="2"/>
        <v>["NCBI Virus", "BV-BRC", "Organizational", "Identifiers"]</v>
      </c>
      <c r="W25" s="48" t="s">
        <v>64</v>
      </c>
      <c r="X25" s="49" t="s">
        <v>65</v>
      </c>
      <c r="Y25" s="48"/>
      <c r="Z25" s="48"/>
      <c r="AA25" s="48" t="s">
        <v>300</v>
      </c>
      <c r="AB25" s="48" t="s">
        <v>301</v>
      </c>
      <c r="AC25" s="48"/>
      <c r="AD25" s="48"/>
      <c r="AE25" s="48" t="s">
        <v>67</v>
      </c>
      <c r="AF25" s="48"/>
      <c r="AG25" s="48" t="s">
        <v>298</v>
      </c>
      <c r="AH25" s="48" t="s">
        <v>82</v>
      </c>
      <c r="AI25" s="48"/>
      <c r="AJ25" s="48"/>
      <c r="AK25" s="48"/>
      <c r="AL25" s="48"/>
      <c r="AM25" s="48"/>
      <c r="AN25" s="48"/>
      <c r="AO25" s="48"/>
      <c r="AP25" s="48"/>
      <c r="AQ25" s="48"/>
      <c r="AR25" s="48"/>
      <c r="AS25" s="51"/>
      <c r="AT25" s="48"/>
      <c r="AU25" s="49" t="s">
        <v>70</v>
      </c>
      <c r="AV25" s="49" t="s">
        <v>129</v>
      </c>
      <c r="AW25" s="49" t="s">
        <v>302</v>
      </c>
      <c r="AX25" s="48"/>
      <c r="AY25" t="s">
        <v>85</v>
      </c>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row>
    <row r="26" spans="1:181" s="49" customFormat="1" ht="20.25" customHeight="1">
      <c r="A26" s="48" t="s">
        <v>303</v>
      </c>
      <c r="B26" s="49" t="s">
        <v>304</v>
      </c>
      <c r="C26" s="48" t="s">
        <v>305</v>
      </c>
      <c r="D26" s="48" t="s">
        <v>58</v>
      </c>
      <c r="E26" s="48" t="s">
        <v>59</v>
      </c>
      <c r="F26" s="48" t="s">
        <v>303</v>
      </c>
      <c r="G26" s="48" t="s">
        <v>303</v>
      </c>
      <c r="H26" s="48"/>
      <c r="I26" s="48"/>
      <c r="J26" s="48"/>
      <c r="K26" s="48"/>
      <c r="L26" s="48"/>
      <c r="M26" s="48" t="s">
        <v>306</v>
      </c>
      <c r="N26" s="48"/>
      <c r="O26" s="48"/>
      <c r="P26" s="48"/>
      <c r="Q26" s="50"/>
      <c r="R26" s="50" t="s">
        <v>270</v>
      </c>
      <c r="S26" s="48" t="s">
        <v>62</v>
      </c>
      <c r="T26" s="48" t="s">
        <v>271</v>
      </c>
      <c r="U26" s="48"/>
      <c r="V26" s="48" t="str">
        <f t="shared" si="2"/>
        <v>["NCBI Virus", "Organizational", "VJDB Study", "Submission"]</v>
      </c>
      <c r="W26" s="48" t="s">
        <v>8</v>
      </c>
      <c r="X26" s="49" t="s">
        <v>138</v>
      </c>
      <c r="Y26" s="48"/>
      <c r="Z26" s="48"/>
      <c r="AA26" s="48" t="s">
        <v>306</v>
      </c>
      <c r="AB26" s="48" t="s">
        <v>307</v>
      </c>
      <c r="AC26" s="48"/>
      <c r="AD26" s="48"/>
      <c r="AE26" s="48"/>
      <c r="AF26" s="48"/>
      <c r="AG26" s="48"/>
      <c r="AH26" s="48"/>
      <c r="AI26" s="48"/>
      <c r="AJ26" s="48"/>
      <c r="AK26" s="48"/>
      <c r="AL26" s="48"/>
      <c r="AM26" s="48"/>
      <c r="AN26" s="48"/>
      <c r="AO26" s="48"/>
      <c r="AP26" s="48"/>
      <c r="AQ26" s="48"/>
      <c r="AR26" s="48" t="s">
        <v>96</v>
      </c>
      <c r="AS26" s="51" t="s">
        <v>308</v>
      </c>
      <c r="AT26" s="48" t="s">
        <v>211</v>
      </c>
      <c r="AU26" s="49" t="s">
        <v>70</v>
      </c>
      <c r="AV26" s="49" t="s">
        <v>129</v>
      </c>
      <c r="AW26" s="49" t="s">
        <v>309</v>
      </c>
      <c r="AX26" s="48"/>
      <c r="AY26" t="s">
        <v>85</v>
      </c>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row>
    <row r="27" spans="1:181" s="49" customFormat="1" ht="20.25" customHeight="1">
      <c r="A27" s="48" t="s">
        <v>310</v>
      </c>
      <c r="B27" s="49" t="s">
        <v>311</v>
      </c>
      <c r="C27" s="48" t="s">
        <v>312</v>
      </c>
      <c r="D27" s="48" t="s">
        <v>58</v>
      </c>
      <c r="E27" s="48" t="s">
        <v>59</v>
      </c>
      <c r="F27" s="48" t="s">
        <v>310</v>
      </c>
      <c r="G27" s="48" t="s">
        <v>313</v>
      </c>
      <c r="H27" s="48" t="s">
        <v>314</v>
      </c>
      <c r="I27" s="48" t="s">
        <v>315</v>
      </c>
      <c r="J27" s="48" t="s">
        <v>316</v>
      </c>
      <c r="K27" s="48"/>
      <c r="L27" s="48"/>
      <c r="M27" s="48" t="s">
        <v>317</v>
      </c>
      <c r="N27" s="48"/>
      <c r="O27" s="48" t="s">
        <v>314</v>
      </c>
      <c r="P27" s="48" t="s">
        <v>314</v>
      </c>
      <c r="Q27" s="50" t="s">
        <v>106</v>
      </c>
      <c r="R27" s="50" t="s">
        <v>107</v>
      </c>
      <c r="S27" s="48" t="s">
        <v>118</v>
      </c>
      <c r="T27" s="48" t="s">
        <v>119</v>
      </c>
      <c r="U27" s="48"/>
      <c r="V27" s="48" t="str">
        <f t="shared" si="2"/>
        <v>["ENA", "RKI", "MIGS-VI", "NCBI Virus", "ENA ERC32", "ENA ERC33", "Sample", "ENA Sample", "VJDB Sample", "Collection"]</v>
      </c>
      <c r="W27" s="48" t="s">
        <v>8</v>
      </c>
      <c r="X27" s="49" t="s">
        <v>318</v>
      </c>
      <c r="Y27" s="48" t="s">
        <v>319</v>
      </c>
      <c r="Z27" s="48"/>
      <c r="AA27" s="48" t="s">
        <v>320</v>
      </c>
      <c r="AB27" s="48" t="s">
        <v>321</v>
      </c>
      <c r="AC27" s="48"/>
      <c r="AD27" s="48" t="s">
        <v>322</v>
      </c>
      <c r="AE27" s="48"/>
      <c r="AF27" s="48"/>
      <c r="AG27" s="48"/>
      <c r="AH27" s="48"/>
      <c r="AI27" s="48"/>
      <c r="AJ27" s="48"/>
      <c r="AK27" s="48" t="s">
        <v>323</v>
      </c>
      <c r="AL27" s="48"/>
      <c r="AM27" s="48"/>
      <c r="AN27" s="48" t="s">
        <v>323</v>
      </c>
      <c r="AO27" s="48"/>
      <c r="AP27" s="48" t="s">
        <v>126</v>
      </c>
      <c r="AQ27" s="48" t="s">
        <v>187</v>
      </c>
      <c r="AR27" s="48" t="s">
        <v>187</v>
      </c>
      <c r="AS27" t="s">
        <v>324</v>
      </c>
      <c r="AT27" s="48" t="s">
        <v>211</v>
      </c>
      <c r="AU27" s="49" t="s">
        <v>147</v>
      </c>
      <c r="AV27" s="49" t="s">
        <v>148</v>
      </c>
      <c r="AW27" s="49" t="s">
        <v>325</v>
      </c>
      <c r="AX27" s="48"/>
      <c r="AY27" t="s">
        <v>85</v>
      </c>
      <c r="AZ27"/>
      <c r="BA27"/>
      <c r="BB27"/>
      <c r="BC27"/>
      <c r="BD27"/>
      <c r="BE27"/>
      <c r="BF27"/>
      <c r="BG27"/>
      <c r="BH27"/>
      <c r="BI27"/>
      <c r="BJ27"/>
      <c r="BK27"/>
      <c r="BL27"/>
      <c r="BM27"/>
      <c r="BN27"/>
      <c r="BO27"/>
      <c r="BP27"/>
      <c r="BQ27"/>
      <c r="BR27"/>
      <c r="BS27"/>
      <c r="BT27"/>
      <c r="BU27"/>
      <c r="BV27"/>
      <c r="BW27"/>
      <c r="BX27"/>
      <c r="BY27"/>
      <c r="BZ27"/>
      <c r="CA27"/>
      <c r="CB27"/>
      <c r="CC27"/>
      <c r="CD27"/>
      <c r="CE27"/>
      <c r="CF27"/>
      <c r="CG27"/>
      <c r="CH27"/>
      <c r="CI27"/>
      <c r="CJ27"/>
      <c r="CK27"/>
      <c r="CL27"/>
      <c r="CM27"/>
      <c r="CN27"/>
      <c r="CO27"/>
      <c r="CP27"/>
      <c r="CQ27"/>
      <c r="CR27"/>
      <c r="CS27"/>
      <c r="CT27"/>
      <c r="CU27"/>
      <c r="CV27"/>
      <c r="CW27"/>
      <c r="CX27"/>
      <c r="CY27"/>
      <c r="CZ27"/>
      <c r="DA27"/>
      <c r="DB27"/>
      <c r="DC27"/>
      <c r="DD27"/>
      <c r="DE27"/>
      <c r="DF27"/>
      <c r="DG27"/>
      <c r="DH27"/>
      <c r="DI27"/>
      <c r="DJ27"/>
      <c r="DK27"/>
      <c r="DL27"/>
      <c r="DM27"/>
      <c r="DN27"/>
      <c r="DO27"/>
      <c r="DP27"/>
      <c r="DQ27"/>
      <c r="DR27"/>
      <c r="DS27"/>
      <c r="DT27"/>
      <c r="DU27"/>
      <c r="DV27"/>
      <c r="DW27"/>
      <c r="DX27"/>
      <c r="DY27"/>
      <c r="DZ27"/>
      <c r="EA27"/>
      <c r="EB27"/>
      <c r="EC27"/>
      <c r="ED27"/>
      <c r="EE27"/>
      <c r="EF27"/>
      <c r="EG27"/>
      <c r="EH27"/>
      <c r="EI27"/>
      <c r="EJ27"/>
      <c r="EK27"/>
      <c r="EL27"/>
      <c r="EM27"/>
      <c r="EN27"/>
      <c r="EO27"/>
      <c r="EP27"/>
      <c r="EQ27"/>
      <c r="ER27"/>
      <c r="ES27"/>
      <c r="ET27"/>
      <c r="EU27"/>
      <c r="EV27"/>
      <c r="EW27"/>
      <c r="EX27"/>
      <c r="EY27"/>
      <c r="EZ27"/>
      <c r="FA27"/>
      <c r="FB27"/>
      <c r="FC27"/>
      <c r="FD27"/>
      <c r="FE27"/>
      <c r="FF27"/>
      <c r="FG27"/>
      <c r="FH27"/>
      <c r="FI27"/>
      <c r="FJ27"/>
      <c r="FK27"/>
      <c r="FL27"/>
      <c r="FM27"/>
      <c r="FN27"/>
      <c r="FO27"/>
      <c r="FP27"/>
      <c r="FQ27"/>
      <c r="FR27"/>
      <c r="FS27"/>
      <c r="FT27"/>
      <c r="FU27"/>
      <c r="FV27"/>
      <c r="FW27"/>
      <c r="FX27"/>
      <c r="FY27"/>
    </row>
    <row r="28" spans="1:181" s="49" customFormat="1" ht="20.25" customHeight="1">
      <c r="A28" s="48" t="s">
        <v>326</v>
      </c>
      <c r="B28" s="49" t="s">
        <v>327</v>
      </c>
      <c r="C28" s="48" t="s">
        <v>328</v>
      </c>
      <c r="D28" s="48" t="s">
        <v>58</v>
      </c>
      <c r="E28" s="48" t="s">
        <v>153</v>
      </c>
      <c r="F28" s="48"/>
      <c r="G28" s="48"/>
      <c r="H28" s="48"/>
      <c r="I28" s="48"/>
      <c r="J28" s="48"/>
      <c r="K28" s="48"/>
      <c r="L28" s="48"/>
      <c r="M28" s="48" t="s">
        <v>329</v>
      </c>
      <c r="N28" s="48"/>
      <c r="O28" s="48"/>
      <c r="P28" s="48"/>
      <c r="Q28" s="50"/>
      <c r="R28" s="50" t="s">
        <v>138</v>
      </c>
      <c r="S28" s="48" t="s">
        <v>118</v>
      </c>
      <c r="T28" s="48" t="s">
        <v>119</v>
      </c>
      <c r="U28" s="48"/>
      <c r="V28" s="48" t="str">
        <f t="shared" si="2"/>
        <v>["NCBI Virus", "Sample", "Collection"]</v>
      </c>
      <c r="W28" s="48" t="s">
        <v>8</v>
      </c>
      <c r="X28" s="49" t="s">
        <v>330</v>
      </c>
      <c r="Y28" s="48" t="s">
        <v>331</v>
      </c>
      <c r="Z28" s="48"/>
      <c r="AA28" s="48" t="s">
        <v>329</v>
      </c>
      <c r="AB28" s="48" t="s">
        <v>332</v>
      </c>
      <c r="AC28" s="48"/>
      <c r="AD28" s="48" t="s">
        <v>333</v>
      </c>
      <c r="AE28" s="48"/>
      <c r="AF28" s="48"/>
      <c r="AG28" s="48"/>
      <c r="AH28" s="48"/>
      <c r="AI28" s="48"/>
      <c r="AJ28" s="48"/>
      <c r="AK28" s="48"/>
      <c r="AL28" s="48"/>
      <c r="AM28" s="48"/>
      <c r="AN28" s="48"/>
      <c r="AO28" s="48"/>
      <c r="AP28" s="48"/>
      <c r="AQ28" s="48"/>
      <c r="AR28" s="48"/>
      <c r="AS28" s="51" t="s">
        <v>334</v>
      </c>
      <c r="AT28" s="48" t="s">
        <v>335</v>
      </c>
      <c r="AU28" s="49" t="s">
        <v>147</v>
      </c>
      <c r="AV28" s="49" t="s">
        <v>148</v>
      </c>
      <c r="AW28" s="49" t="s">
        <v>336</v>
      </c>
      <c r="AX28" s="48"/>
      <c r="AY28" t="s">
        <v>85</v>
      </c>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row>
    <row r="29" spans="1:181" s="49" customFormat="1" ht="20.25" customHeight="1">
      <c r="A29" s="48" t="s">
        <v>337</v>
      </c>
      <c r="B29" s="49" t="s">
        <v>338</v>
      </c>
      <c r="C29" s="48" t="s">
        <v>339</v>
      </c>
      <c r="D29" s="48" t="s">
        <v>58</v>
      </c>
      <c r="E29" s="48" t="s">
        <v>59</v>
      </c>
      <c r="F29" s="48" t="s">
        <v>337</v>
      </c>
      <c r="G29" s="48"/>
      <c r="H29" s="48" t="s">
        <v>340</v>
      </c>
      <c r="I29" s="48"/>
      <c r="J29" s="48"/>
      <c r="K29" s="48"/>
      <c r="L29" s="48"/>
      <c r="M29" s="48"/>
      <c r="N29" s="48"/>
      <c r="O29" s="48"/>
      <c r="P29" s="48"/>
      <c r="Q29" s="50" t="s">
        <v>79</v>
      </c>
      <c r="R29" s="50" t="s">
        <v>80</v>
      </c>
      <c r="S29" s="48" t="s">
        <v>62</v>
      </c>
      <c r="T29" s="48" t="s">
        <v>63</v>
      </c>
      <c r="U29" s="48"/>
      <c r="V29" s="48" t="str">
        <f t="shared" si="2"/>
        <v>["ENA", "Organizational", "ENA Analysis", "VJDB Analysis", "Identifiers"]</v>
      </c>
      <c r="W29" s="48"/>
      <c r="X29" s="49" t="s">
        <v>65</v>
      </c>
      <c r="Y29" s="48" t="s">
        <v>341</v>
      </c>
      <c r="Z29" s="48" t="s">
        <v>184</v>
      </c>
      <c r="AA29" s="48"/>
      <c r="AB29" s="48"/>
      <c r="AC29" s="48"/>
      <c r="AD29" s="48"/>
      <c r="AE29" s="48"/>
      <c r="AF29" s="48"/>
      <c r="AG29" s="48"/>
      <c r="AH29" s="48"/>
      <c r="AI29" s="48"/>
      <c r="AJ29" s="48"/>
      <c r="AK29" s="48"/>
      <c r="AL29" s="48"/>
      <c r="AM29" s="48"/>
      <c r="AN29" s="48"/>
      <c r="AO29" s="48"/>
      <c r="AP29" s="48"/>
      <c r="AQ29" s="48"/>
      <c r="AR29" s="48"/>
      <c r="AS29" s="51"/>
      <c r="AT29" s="48"/>
      <c r="AU29" s="49" t="s">
        <v>70</v>
      </c>
      <c r="AV29" s="49" t="s">
        <v>71</v>
      </c>
      <c r="AW29" s="49" t="s">
        <v>342</v>
      </c>
      <c r="AX29" s="48"/>
      <c r="AY29" t="s">
        <v>85</v>
      </c>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row>
    <row r="30" spans="1:181" s="49" customFormat="1" ht="20.25" customHeight="1">
      <c r="A30" s="48" t="s">
        <v>343</v>
      </c>
      <c r="B30" s="49" t="s">
        <v>344</v>
      </c>
      <c r="C30" s="48" t="s">
        <v>345</v>
      </c>
      <c r="D30" s="48" t="s">
        <v>58</v>
      </c>
      <c r="E30" s="48" t="s">
        <v>162</v>
      </c>
      <c r="F30" s="48" t="s">
        <v>343</v>
      </c>
      <c r="G30" s="48" t="s">
        <v>343</v>
      </c>
      <c r="H30" s="48" t="s">
        <v>346</v>
      </c>
      <c r="I30" s="48"/>
      <c r="J30" s="48"/>
      <c r="K30" s="48"/>
      <c r="L30" s="48"/>
      <c r="M30" s="48"/>
      <c r="N30" s="48"/>
      <c r="O30" s="48"/>
      <c r="P30" s="48"/>
      <c r="Q30" s="50" t="s">
        <v>79</v>
      </c>
      <c r="R30" s="50" t="s">
        <v>80</v>
      </c>
      <c r="S30" s="48" t="s">
        <v>347</v>
      </c>
      <c r="T30" s="48" t="s">
        <v>155</v>
      </c>
      <c r="U30" s="48"/>
      <c r="V30" s="48" t="str">
        <f t="shared" si="2"/>
        <v>["ENA", "Analysis", "ENA Analysis", "VJDB Analysis", "Sequence"]</v>
      </c>
      <c r="W30" s="48"/>
      <c r="X30" s="49" t="s">
        <v>348</v>
      </c>
      <c r="Y30" s="48" t="s">
        <v>341</v>
      </c>
      <c r="Z30" s="48" t="s">
        <v>349</v>
      </c>
      <c r="AA30" s="48"/>
      <c r="AB30" s="48"/>
      <c r="AC30" s="48"/>
      <c r="AD30" s="48"/>
      <c r="AE30" s="48"/>
      <c r="AF30" s="48"/>
      <c r="AG30" s="48"/>
      <c r="AH30" s="48"/>
      <c r="AI30" s="48"/>
      <c r="AJ30" s="48"/>
      <c r="AK30" s="48"/>
      <c r="AL30" s="48"/>
      <c r="AM30" s="48"/>
      <c r="AN30" s="48"/>
      <c r="AO30" s="48"/>
      <c r="AP30" s="48"/>
      <c r="AQ30" s="48" t="s">
        <v>96</v>
      </c>
      <c r="AR30" s="48" t="s">
        <v>96</v>
      </c>
      <c r="AS30" s="51"/>
      <c r="AT30" s="48"/>
      <c r="AU30" s="49" t="s">
        <v>147</v>
      </c>
      <c r="AV30" s="49" t="s">
        <v>148</v>
      </c>
      <c r="AW30" s="49" t="s">
        <v>350</v>
      </c>
      <c r="AX30" s="48"/>
      <c r="AY30" t="s">
        <v>85</v>
      </c>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row>
    <row r="31" spans="1:181" s="49" customFormat="1" ht="20.25" customHeight="1">
      <c r="A31" s="48" t="s">
        <v>351</v>
      </c>
      <c r="B31" s="49" t="s">
        <v>352</v>
      </c>
      <c r="C31" s="48" t="s">
        <v>353</v>
      </c>
      <c r="D31" s="48" t="s">
        <v>217</v>
      </c>
      <c r="E31" s="48" t="s">
        <v>162</v>
      </c>
      <c r="F31" s="48" t="s">
        <v>351</v>
      </c>
      <c r="G31" s="48"/>
      <c r="H31" s="48" t="s">
        <v>354</v>
      </c>
      <c r="I31" s="48"/>
      <c r="J31" s="48"/>
      <c r="K31" s="48"/>
      <c r="L31" s="48"/>
      <c r="M31" s="48"/>
      <c r="N31" s="48"/>
      <c r="O31" s="48"/>
      <c r="P31" s="48"/>
      <c r="Q31" s="50" t="s">
        <v>79</v>
      </c>
      <c r="R31" s="50" t="s">
        <v>80</v>
      </c>
      <c r="S31" s="48" t="s">
        <v>347</v>
      </c>
      <c r="T31" s="48" t="s">
        <v>155</v>
      </c>
      <c r="U31" s="48"/>
      <c r="V31" s="48" t="str">
        <f t="shared" si="2"/>
        <v>["ENA", "Analysis", "ENA Analysis", "VJDB Analysis", "Sequence"]</v>
      </c>
      <c r="W31" s="48"/>
      <c r="X31" s="49" t="s">
        <v>355</v>
      </c>
      <c r="Y31" s="48" t="s">
        <v>341</v>
      </c>
      <c r="Z31" s="48" t="s">
        <v>184</v>
      </c>
      <c r="AA31" s="48"/>
      <c r="AB31" s="48"/>
      <c r="AC31" s="48"/>
      <c r="AD31" s="48"/>
      <c r="AE31" s="48"/>
      <c r="AF31" s="48"/>
      <c r="AG31" s="48"/>
      <c r="AH31" s="48"/>
      <c r="AI31" s="48"/>
      <c r="AJ31" s="48"/>
      <c r="AK31" s="48"/>
      <c r="AL31" s="48"/>
      <c r="AM31" s="48"/>
      <c r="AN31" s="48"/>
      <c r="AO31" s="48"/>
      <c r="AP31" s="48"/>
      <c r="AQ31" s="48" t="s">
        <v>236</v>
      </c>
      <c r="AR31" s="48" t="s">
        <v>236</v>
      </c>
      <c r="AS31" s="51"/>
      <c r="AT31" s="48"/>
      <c r="AU31" s="49" t="s">
        <v>70</v>
      </c>
      <c r="AV31" s="49" t="s">
        <v>129</v>
      </c>
      <c r="AW31" s="49" t="s">
        <v>356</v>
      </c>
      <c r="AX31" s="48"/>
      <c r="AY31" t="s">
        <v>85</v>
      </c>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row>
    <row r="32" spans="1:181" s="49" customFormat="1" ht="20.25" customHeight="1">
      <c r="A32" s="48" t="s">
        <v>357</v>
      </c>
      <c r="B32" s="49" t="s">
        <v>358</v>
      </c>
      <c r="C32" s="48" t="s">
        <v>359</v>
      </c>
      <c r="D32" s="48" t="s">
        <v>58</v>
      </c>
      <c r="E32" s="48" t="s">
        <v>162</v>
      </c>
      <c r="F32" s="48" t="s">
        <v>357</v>
      </c>
      <c r="G32" s="48" t="s">
        <v>360</v>
      </c>
      <c r="H32" s="48" t="s">
        <v>361</v>
      </c>
      <c r="I32" s="48"/>
      <c r="J32" s="48" t="s">
        <v>362</v>
      </c>
      <c r="K32" s="48"/>
      <c r="L32" s="48"/>
      <c r="M32" s="48"/>
      <c r="N32" s="48" t="s">
        <v>363</v>
      </c>
      <c r="O32" s="48"/>
      <c r="P32" s="48"/>
      <c r="Q32" s="50" t="s">
        <v>79</v>
      </c>
      <c r="R32" s="50" t="s">
        <v>80</v>
      </c>
      <c r="S32" s="48" t="s">
        <v>347</v>
      </c>
      <c r="T32" s="48" t="s">
        <v>155</v>
      </c>
      <c r="U32" s="48"/>
      <c r="V32" s="48" t="str">
        <f t="shared" si="2"/>
        <v>["ENA", "MIGS-VI", "BV-BRC", "Analysis", "ENA Analysis", "VJDB Analysis", "Sequence"]</v>
      </c>
      <c r="W32" s="48" t="s">
        <v>364</v>
      </c>
      <c r="X32" s="49" t="s">
        <v>138</v>
      </c>
      <c r="Y32" s="48" t="s">
        <v>341</v>
      </c>
      <c r="Z32" s="48" t="s">
        <v>184</v>
      </c>
      <c r="AA32" s="48"/>
      <c r="AB32" s="48"/>
      <c r="AC32" s="48"/>
      <c r="AD32" s="48"/>
      <c r="AE32" s="48" t="s">
        <v>365</v>
      </c>
      <c r="AF32" s="48"/>
      <c r="AG32" s="48" t="s">
        <v>366</v>
      </c>
      <c r="AH32" s="48" t="s">
        <v>69</v>
      </c>
      <c r="AI32" s="48"/>
      <c r="AJ32" s="48" t="s">
        <v>367</v>
      </c>
      <c r="AK32" s="48"/>
      <c r="AL32" s="48"/>
      <c r="AM32" s="48"/>
      <c r="AN32" s="48"/>
      <c r="AO32" s="48"/>
      <c r="AP32" s="48"/>
      <c r="AQ32" s="48" t="s">
        <v>96</v>
      </c>
      <c r="AR32" s="48" t="s">
        <v>96</v>
      </c>
      <c r="AS32" s="51"/>
      <c r="AT32" s="48" t="s">
        <v>211</v>
      </c>
      <c r="AU32" s="49" t="s">
        <v>70</v>
      </c>
      <c r="AV32" s="49" t="s">
        <v>129</v>
      </c>
      <c r="AW32" s="49" t="s">
        <v>368</v>
      </c>
      <c r="AX32" s="48"/>
      <c r="AY32" t="s">
        <v>85</v>
      </c>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row>
    <row r="33" spans="1:181" s="49" customFormat="1" ht="20.25" customHeight="1">
      <c r="A33" s="48" t="s">
        <v>369</v>
      </c>
      <c r="B33" s="49" t="s">
        <v>370</v>
      </c>
      <c r="C33" s="48" t="s">
        <v>371</v>
      </c>
      <c r="D33" s="48" t="s">
        <v>58</v>
      </c>
      <c r="E33" s="48" t="s">
        <v>162</v>
      </c>
      <c r="F33" s="48" t="s">
        <v>369</v>
      </c>
      <c r="G33" s="48"/>
      <c r="H33" s="48" t="s">
        <v>369</v>
      </c>
      <c r="I33" s="48"/>
      <c r="J33" s="48"/>
      <c r="K33" s="48"/>
      <c r="L33" s="48"/>
      <c r="M33" s="48"/>
      <c r="N33" s="48"/>
      <c r="O33" s="48"/>
      <c r="P33" s="48"/>
      <c r="Q33" s="50" t="s">
        <v>79</v>
      </c>
      <c r="R33" s="50" t="s">
        <v>80</v>
      </c>
      <c r="S33" s="48" t="s">
        <v>347</v>
      </c>
      <c r="T33" s="48" t="s">
        <v>155</v>
      </c>
      <c r="U33" s="48"/>
      <c r="V33" s="48" t="str">
        <f t="shared" si="2"/>
        <v>["ENA", "Analysis", "ENA Analysis", "VJDB Analysis", "Sequence"]</v>
      </c>
      <c r="W33" s="48"/>
      <c r="X33" s="49" t="s">
        <v>372</v>
      </c>
      <c r="Y33" s="48" t="s">
        <v>341</v>
      </c>
      <c r="Z33" s="48" t="s">
        <v>184</v>
      </c>
      <c r="AA33" s="48"/>
      <c r="AB33" s="48"/>
      <c r="AC33" s="48"/>
      <c r="AD33" s="48"/>
      <c r="AE33" s="48"/>
      <c r="AF33" s="48"/>
      <c r="AG33" s="48"/>
      <c r="AH33" s="48"/>
      <c r="AI33" s="48"/>
      <c r="AJ33" s="48"/>
      <c r="AK33" s="48"/>
      <c r="AL33" s="48"/>
      <c r="AM33" s="48"/>
      <c r="AN33" s="48"/>
      <c r="AO33" s="48"/>
      <c r="AP33" s="48"/>
      <c r="AQ33" s="48" t="s">
        <v>96</v>
      </c>
      <c r="AR33" s="48" t="s">
        <v>96</v>
      </c>
      <c r="AS33" s="51" t="s">
        <v>373</v>
      </c>
      <c r="AT33" s="48" t="s">
        <v>374</v>
      </c>
      <c r="AU33" s="49" t="s">
        <v>147</v>
      </c>
      <c r="AV33" s="49" t="s">
        <v>148</v>
      </c>
      <c r="AW33" s="49" t="s">
        <v>375</v>
      </c>
      <c r="AX33" s="48"/>
      <c r="AY33" t="s">
        <v>85</v>
      </c>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row>
    <row r="34" spans="1:181" s="49" customFormat="1" ht="20.25" customHeight="1">
      <c r="A34" s="48" t="s">
        <v>376</v>
      </c>
      <c r="B34" s="49" t="s">
        <v>377</v>
      </c>
      <c r="C34" s="48" t="s">
        <v>378</v>
      </c>
      <c r="D34" s="48" t="s">
        <v>58</v>
      </c>
      <c r="E34" s="48" t="s">
        <v>59</v>
      </c>
      <c r="F34" s="48" t="s">
        <v>376</v>
      </c>
      <c r="G34" s="48" t="s">
        <v>379</v>
      </c>
      <c r="H34" s="48"/>
      <c r="I34" s="48"/>
      <c r="J34" s="48"/>
      <c r="K34" s="48"/>
      <c r="L34" s="48"/>
      <c r="M34" s="48"/>
      <c r="N34" s="48" t="s">
        <v>380</v>
      </c>
      <c r="O34" s="48"/>
      <c r="P34" s="48"/>
      <c r="Q34" s="50"/>
      <c r="R34" s="50" t="s">
        <v>138</v>
      </c>
      <c r="S34" s="48" t="s">
        <v>62</v>
      </c>
      <c r="T34" s="48" t="s">
        <v>63</v>
      </c>
      <c r="U34" s="48" t="s">
        <v>155</v>
      </c>
      <c r="V34" s="48" t="str">
        <f t="shared" si="2"/>
        <v>["BV-BRC", "Organizational", "Identifiers", "Sequence"]</v>
      </c>
      <c r="W34" s="48" t="s">
        <v>364</v>
      </c>
      <c r="X34" s="49" t="s">
        <v>65</v>
      </c>
      <c r="Y34" s="48" t="s">
        <v>381</v>
      </c>
      <c r="Z34" s="48"/>
      <c r="AA34" s="48"/>
      <c r="AB34" s="48"/>
      <c r="AC34" s="48"/>
      <c r="AD34" s="48"/>
      <c r="AE34" s="48" t="s">
        <v>382</v>
      </c>
      <c r="AF34" s="48"/>
      <c r="AG34" s="48" t="s">
        <v>383</v>
      </c>
      <c r="AH34" s="48" t="s">
        <v>82</v>
      </c>
      <c r="AI34" s="48"/>
      <c r="AJ34" s="48"/>
      <c r="AK34" s="48"/>
      <c r="AL34" s="48"/>
      <c r="AM34" s="48"/>
      <c r="AN34" s="48"/>
      <c r="AO34" s="48"/>
      <c r="AP34" s="48"/>
      <c r="AQ34" s="48"/>
      <c r="AR34" s="48"/>
      <c r="AS34" s="51"/>
      <c r="AT34" s="48"/>
      <c r="AU34" s="49" t="s">
        <v>70</v>
      </c>
      <c r="AV34" s="49" t="s">
        <v>71</v>
      </c>
      <c r="AW34" s="49" t="s">
        <v>384</v>
      </c>
      <c r="AX34" s="48"/>
      <c r="AY34" t="s">
        <v>85</v>
      </c>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row>
    <row r="35" spans="1:181" s="49" customFormat="1" ht="20.25" customHeight="1">
      <c r="A35" s="48" t="s">
        <v>385</v>
      </c>
      <c r="B35" s="49" t="s">
        <v>386</v>
      </c>
      <c r="C35" s="48" t="s">
        <v>387</v>
      </c>
      <c r="D35" s="48" t="s">
        <v>58</v>
      </c>
      <c r="E35" s="48" t="s">
        <v>153</v>
      </c>
      <c r="F35" s="48" t="s">
        <v>385</v>
      </c>
      <c r="G35" s="48"/>
      <c r="H35" s="48" t="s">
        <v>388</v>
      </c>
      <c r="I35" s="48"/>
      <c r="J35" s="48"/>
      <c r="K35" s="48"/>
      <c r="L35" s="48"/>
      <c r="M35" s="48"/>
      <c r="N35" s="48"/>
      <c r="O35" s="48" t="s">
        <v>388</v>
      </c>
      <c r="P35" s="48" t="s">
        <v>388</v>
      </c>
      <c r="Q35" s="50" t="s">
        <v>106</v>
      </c>
      <c r="R35" s="50" t="s">
        <v>107</v>
      </c>
      <c r="S35" s="48" t="s">
        <v>118</v>
      </c>
      <c r="T35" s="48" t="s">
        <v>119</v>
      </c>
      <c r="U35" s="48"/>
      <c r="V35" s="48" t="str">
        <f t="shared" si="2"/>
        <v>["ENA", "ENA ERC32", "ENA ERC33", "Sample", "ENA Sample", "VJDB Sample", "Collection"]</v>
      </c>
      <c r="W35" s="48"/>
      <c r="X35" s="49" t="s">
        <v>389</v>
      </c>
      <c r="Y35" s="48" t="s">
        <v>341</v>
      </c>
      <c r="Z35" s="48" t="s">
        <v>184</v>
      </c>
      <c r="AA35" s="48"/>
      <c r="AB35" s="48"/>
      <c r="AC35" s="48"/>
      <c r="AD35" s="48"/>
      <c r="AE35" s="48"/>
      <c r="AF35" s="48"/>
      <c r="AG35" s="48"/>
      <c r="AH35" s="48"/>
      <c r="AI35" s="48"/>
      <c r="AJ35" s="48"/>
      <c r="AK35" s="48" t="s">
        <v>390</v>
      </c>
      <c r="AL35" s="48"/>
      <c r="AM35" s="48"/>
      <c r="AN35" s="48" t="s">
        <v>390</v>
      </c>
      <c r="AO35" s="48"/>
      <c r="AP35" s="48" t="s">
        <v>391</v>
      </c>
      <c r="AQ35" s="48" t="s">
        <v>96</v>
      </c>
      <c r="AR35" s="48" t="s">
        <v>96</v>
      </c>
      <c r="AS35" s="51"/>
      <c r="AT35" s="48" t="s">
        <v>211</v>
      </c>
      <c r="AU35" s="49" t="s">
        <v>70</v>
      </c>
      <c r="AV35" s="49" t="s">
        <v>129</v>
      </c>
      <c r="AW35" s="49" t="s">
        <v>392</v>
      </c>
      <c r="AX35" s="48"/>
      <c r="AY35" t="s">
        <v>85</v>
      </c>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row>
    <row r="36" spans="1:181" s="49" customFormat="1" ht="20.25" customHeight="1">
      <c r="A36" s="48" t="s">
        <v>393</v>
      </c>
      <c r="B36" s="49" t="s">
        <v>394</v>
      </c>
      <c r="C36" s="48" t="s">
        <v>395</v>
      </c>
      <c r="D36" s="48" t="s">
        <v>58</v>
      </c>
      <c r="E36" s="48" t="s">
        <v>153</v>
      </c>
      <c r="F36" s="48" t="s">
        <v>393</v>
      </c>
      <c r="G36" s="48"/>
      <c r="H36" s="48" t="s">
        <v>396</v>
      </c>
      <c r="I36" s="48"/>
      <c r="J36" s="48"/>
      <c r="K36" s="48"/>
      <c r="L36" s="48"/>
      <c r="M36" s="48"/>
      <c r="N36" s="48"/>
      <c r="O36" s="48" t="s">
        <v>396</v>
      </c>
      <c r="P36" s="48" t="s">
        <v>396</v>
      </c>
      <c r="Q36" s="50" t="s">
        <v>106</v>
      </c>
      <c r="R36" s="50" t="s">
        <v>107</v>
      </c>
      <c r="S36" s="48" t="s">
        <v>118</v>
      </c>
      <c r="T36" s="48" t="s">
        <v>119</v>
      </c>
      <c r="U36" s="48" t="s">
        <v>205</v>
      </c>
      <c r="V36" s="48" t="str">
        <f t="shared" si="2"/>
        <v>["ENA", "ENA ERC32", "ENA ERC33", "Sample", "ENA Sample", "VJDB Sample", "Collection", "Host"]</v>
      </c>
      <c r="W36" s="48"/>
      <c r="X36" s="49" t="s">
        <v>138</v>
      </c>
      <c r="Y36" s="48" t="s">
        <v>341</v>
      </c>
      <c r="Z36" s="48" t="s">
        <v>184</v>
      </c>
      <c r="AA36" s="48"/>
      <c r="AB36" s="48"/>
      <c r="AC36" s="48"/>
      <c r="AD36" s="48"/>
      <c r="AE36" s="48"/>
      <c r="AF36" s="48"/>
      <c r="AG36" s="48"/>
      <c r="AH36" s="48"/>
      <c r="AI36" s="48"/>
      <c r="AJ36" s="48"/>
      <c r="AK36" s="48" t="s">
        <v>397</v>
      </c>
      <c r="AL36" s="48"/>
      <c r="AM36" s="48"/>
      <c r="AN36" s="48" t="s">
        <v>397</v>
      </c>
      <c r="AO36" s="48"/>
      <c r="AP36" s="48" t="s">
        <v>144</v>
      </c>
      <c r="AQ36" s="48" t="s">
        <v>96</v>
      </c>
      <c r="AR36" s="48" t="s">
        <v>96</v>
      </c>
      <c r="AS36" s="51" t="s">
        <v>398</v>
      </c>
      <c r="AT36" s="48" t="s">
        <v>399</v>
      </c>
      <c r="AU36" s="49" t="s">
        <v>147</v>
      </c>
      <c r="AV36" s="49" t="s">
        <v>148</v>
      </c>
      <c r="AW36" s="49" t="s">
        <v>400</v>
      </c>
      <c r="AX36" s="48"/>
      <c r="AY36" t="s">
        <v>85</v>
      </c>
      <c r="AZ36"/>
      <c r="BA36"/>
      <c r="BB36"/>
      <c r="BC36"/>
      <c r="BD36"/>
      <c r="BE36"/>
      <c r="BF36"/>
      <c r="BG36"/>
      <c r="BH36"/>
      <c r="BI36"/>
      <c r="BJ36"/>
      <c r="BK36"/>
      <c r="BL36"/>
      <c r="BM36"/>
      <c r="BN36"/>
      <c r="BO36"/>
      <c r="BP36"/>
      <c r="BQ36"/>
      <c r="BR36"/>
      <c r="BS36"/>
      <c r="BT36"/>
      <c r="BU36"/>
      <c r="BV36"/>
      <c r="BW36"/>
      <c r="BX36"/>
      <c r="BY36"/>
      <c r="BZ36"/>
      <c r="CA36"/>
      <c r="CB36"/>
      <c r="CC36"/>
      <c r="CD36"/>
      <c r="CE36"/>
      <c r="CF36"/>
      <c r="CG36"/>
      <c r="CH36"/>
      <c r="CI36"/>
      <c r="CJ36"/>
      <c r="CK36"/>
      <c r="CL36"/>
      <c r="CM36"/>
      <c r="CN36"/>
      <c r="CO36"/>
      <c r="CP36"/>
      <c r="CQ36"/>
      <c r="CR36"/>
      <c r="CS36"/>
      <c r="CT36"/>
      <c r="CU36"/>
      <c r="CV36"/>
      <c r="CW36"/>
      <c r="CX36"/>
      <c r="CY36"/>
      <c r="CZ36"/>
      <c r="DA36"/>
      <c r="DB36"/>
      <c r="DC36"/>
      <c r="DD36"/>
      <c r="DE36"/>
      <c r="DF36"/>
      <c r="DG36"/>
      <c r="DH36"/>
      <c r="DI36"/>
      <c r="DJ36"/>
      <c r="DK36"/>
      <c r="DL36"/>
      <c r="DM36"/>
      <c r="DN36"/>
      <c r="DO36"/>
      <c r="DP36"/>
      <c r="DQ36"/>
      <c r="DR36"/>
      <c r="DS36"/>
      <c r="DT36"/>
      <c r="DU36"/>
      <c r="DV36"/>
      <c r="DW36"/>
      <c r="DX36"/>
      <c r="DY36"/>
      <c r="DZ36"/>
      <c r="EA36"/>
      <c r="EB36"/>
      <c r="EC36"/>
      <c r="ED36"/>
      <c r="EE36"/>
      <c r="EF36"/>
      <c r="EG36"/>
      <c r="EH36"/>
      <c r="EI36"/>
      <c r="EJ36"/>
      <c r="EK36"/>
      <c r="EL36"/>
      <c r="EM36"/>
      <c r="EN36"/>
      <c r="EO36"/>
      <c r="EP36"/>
      <c r="EQ36"/>
      <c r="ER36"/>
      <c r="ES36"/>
      <c r="ET36"/>
      <c r="EU36"/>
      <c r="EV36"/>
      <c r="EW36"/>
      <c r="EX36"/>
      <c r="EY36"/>
      <c r="EZ36"/>
      <c r="FA36"/>
      <c r="FB36"/>
      <c r="FC36"/>
      <c r="FD36"/>
      <c r="FE36"/>
      <c r="FF36"/>
      <c r="FG36"/>
      <c r="FH36"/>
      <c r="FI36"/>
      <c r="FJ36"/>
      <c r="FK36"/>
      <c r="FL36"/>
      <c r="FM36"/>
      <c r="FN36"/>
      <c r="FO36"/>
      <c r="FP36"/>
      <c r="FQ36"/>
      <c r="FR36"/>
      <c r="FS36"/>
      <c r="FT36"/>
      <c r="FU36"/>
      <c r="FV36"/>
      <c r="FW36"/>
      <c r="FX36"/>
      <c r="FY36"/>
    </row>
    <row r="37" spans="1:181" s="49" customFormat="1" ht="20.25" customHeight="1">
      <c r="A37" s="48" t="s">
        <v>401</v>
      </c>
      <c r="B37" s="49" t="s">
        <v>402</v>
      </c>
      <c r="C37" s="48" t="s">
        <v>403</v>
      </c>
      <c r="D37" s="48" t="s">
        <v>404</v>
      </c>
      <c r="E37" s="48" t="s">
        <v>153</v>
      </c>
      <c r="F37" s="48" t="s">
        <v>401</v>
      </c>
      <c r="G37" s="48"/>
      <c r="H37" s="48" t="s">
        <v>405</v>
      </c>
      <c r="I37" s="48"/>
      <c r="J37" s="48" t="s">
        <v>406</v>
      </c>
      <c r="K37" s="48"/>
      <c r="L37" s="48"/>
      <c r="M37" s="48"/>
      <c r="N37" s="48"/>
      <c r="O37" s="48" t="s">
        <v>405</v>
      </c>
      <c r="P37" s="48" t="s">
        <v>405</v>
      </c>
      <c r="Q37" s="50" t="s">
        <v>106</v>
      </c>
      <c r="R37" s="50" t="s">
        <v>107</v>
      </c>
      <c r="S37" s="48" t="s">
        <v>118</v>
      </c>
      <c r="T37" s="48" t="s">
        <v>119</v>
      </c>
      <c r="U37" s="48"/>
      <c r="V37" s="48" t="str">
        <f t="shared" si="2"/>
        <v>["ENA", "MIGS-VI", "ENA ERC32", "ENA ERC33", "Sample", "ENA Sample", "VJDB Sample", "Collection"]</v>
      </c>
      <c r="W37" s="48"/>
      <c r="X37" s="49" t="s">
        <v>138</v>
      </c>
      <c r="Y37" s="48" t="s">
        <v>341</v>
      </c>
      <c r="Z37" s="48" t="s">
        <v>184</v>
      </c>
      <c r="AA37" s="48"/>
      <c r="AB37" s="48"/>
      <c r="AC37" s="48"/>
      <c r="AD37" s="48"/>
      <c r="AE37" s="48"/>
      <c r="AF37" s="48"/>
      <c r="AG37" s="48"/>
      <c r="AH37" s="48"/>
      <c r="AI37" s="48"/>
      <c r="AJ37" s="48"/>
      <c r="AK37" s="48" t="s">
        <v>407</v>
      </c>
      <c r="AL37" s="48"/>
      <c r="AM37" s="48"/>
      <c r="AN37" s="48" t="s">
        <v>408</v>
      </c>
      <c r="AO37" s="48"/>
      <c r="AP37" s="48" t="s">
        <v>126</v>
      </c>
      <c r="AQ37" s="48" t="s">
        <v>187</v>
      </c>
      <c r="AR37" s="48" t="s">
        <v>187</v>
      </c>
      <c r="AS37" s="51" t="s">
        <v>409</v>
      </c>
      <c r="AT37" s="48" t="s">
        <v>410</v>
      </c>
      <c r="AU37" s="49" t="s">
        <v>70</v>
      </c>
      <c r="AV37" s="49" t="s">
        <v>71</v>
      </c>
      <c r="AW37" s="49" t="s">
        <v>411</v>
      </c>
      <c r="AX37" s="48"/>
      <c r="AY37" t="s">
        <v>85</v>
      </c>
      <c r="AZ37"/>
      <c r="BA37"/>
      <c r="BB37"/>
      <c r="BC37"/>
      <c r="BD37"/>
      <c r="BE37"/>
      <c r="BF37"/>
      <c r="BG37"/>
      <c r="BH37"/>
      <c r="BI37"/>
      <c r="BJ37"/>
      <c r="BK37"/>
      <c r="BL37"/>
      <c r="BM37"/>
      <c r="BN37"/>
      <c r="BO37"/>
      <c r="BP37"/>
      <c r="BQ37"/>
      <c r="BR37"/>
      <c r="BS37"/>
      <c r="BT37"/>
      <c r="BU37"/>
      <c r="BV37"/>
      <c r="BW37"/>
      <c r="BX37"/>
      <c r="BY37"/>
      <c r="BZ37"/>
      <c r="CA37"/>
      <c r="CB37"/>
      <c r="CC37"/>
      <c r="CD37"/>
      <c r="CE37"/>
      <c r="CF37"/>
      <c r="CG37"/>
      <c r="CH37"/>
      <c r="CI37"/>
      <c r="CJ37"/>
      <c r="CK37"/>
      <c r="CL37"/>
      <c r="CM37"/>
      <c r="CN37"/>
      <c r="CO37"/>
      <c r="CP37"/>
      <c r="CQ37"/>
      <c r="CR37"/>
      <c r="CS37"/>
      <c r="CT37"/>
      <c r="CU37"/>
      <c r="CV37"/>
      <c r="CW37"/>
      <c r="CX37"/>
      <c r="CY37"/>
      <c r="CZ37"/>
      <c r="DA37"/>
      <c r="DB37"/>
      <c r="DC37"/>
      <c r="DD37"/>
      <c r="DE37"/>
      <c r="DF37"/>
      <c r="DG37"/>
      <c r="DH37"/>
      <c r="DI37"/>
      <c r="DJ37"/>
      <c r="DK37"/>
      <c r="DL37"/>
      <c r="DM37"/>
      <c r="DN37"/>
      <c r="DO37"/>
      <c r="DP37"/>
      <c r="DQ37"/>
      <c r="DR37"/>
      <c r="DS37"/>
      <c r="DT37"/>
      <c r="DU37"/>
      <c r="DV37"/>
      <c r="DW37"/>
      <c r="DX37"/>
      <c r="DY37"/>
      <c r="DZ37"/>
      <c r="EA37"/>
      <c r="EB37"/>
      <c r="EC37"/>
      <c r="ED37"/>
      <c r="EE37"/>
      <c r="EF37"/>
      <c r="EG37"/>
      <c r="EH37"/>
      <c r="EI37"/>
      <c r="EJ37"/>
      <c r="EK37"/>
      <c r="EL37"/>
      <c r="EM37"/>
      <c r="EN37"/>
      <c r="EO37"/>
      <c r="EP37"/>
      <c r="EQ37"/>
      <c r="ER37"/>
      <c r="ES37"/>
      <c r="ET37"/>
      <c r="EU37"/>
      <c r="EV37"/>
      <c r="EW37"/>
      <c r="EX37"/>
      <c r="EY37"/>
      <c r="EZ37"/>
      <c r="FA37"/>
      <c r="FB37"/>
      <c r="FC37"/>
      <c r="FD37"/>
      <c r="FE37"/>
      <c r="FF37"/>
      <c r="FG37"/>
      <c r="FH37"/>
      <c r="FI37"/>
      <c r="FJ37"/>
      <c r="FK37"/>
      <c r="FL37"/>
      <c r="FM37"/>
      <c r="FN37"/>
      <c r="FO37"/>
      <c r="FP37"/>
      <c r="FQ37"/>
      <c r="FR37"/>
      <c r="FS37"/>
      <c r="FT37"/>
      <c r="FU37"/>
      <c r="FV37"/>
      <c r="FW37"/>
      <c r="FX37"/>
      <c r="FY37"/>
    </row>
    <row r="38" spans="1:181" s="49" customFormat="1" ht="20.25" customHeight="1">
      <c r="A38" s="48" t="s">
        <v>412</v>
      </c>
      <c r="B38" s="49" t="s">
        <v>413</v>
      </c>
      <c r="C38" s="48" t="s">
        <v>414</v>
      </c>
      <c r="D38" s="48" t="s">
        <v>404</v>
      </c>
      <c r="E38" s="48" t="s">
        <v>153</v>
      </c>
      <c r="F38" s="48" t="s">
        <v>412</v>
      </c>
      <c r="G38" s="48"/>
      <c r="H38" s="48" t="s">
        <v>415</v>
      </c>
      <c r="I38" s="48"/>
      <c r="J38" s="48" t="s">
        <v>406</v>
      </c>
      <c r="K38" s="48"/>
      <c r="L38" s="48"/>
      <c r="M38" s="48"/>
      <c r="N38" s="48"/>
      <c r="O38" s="48" t="s">
        <v>415</v>
      </c>
      <c r="P38" s="48" t="s">
        <v>415</v>
      </c>
      <c r="Q38" s="50" t="s">
        <v>106</v>
      </c>
      <c r="R38" s="50" t="s">
        <v>107</v>
      </c>
      <c r="S38" s="48" t="s">
        <v>118</v>
      </c>
      <c r="T38" s="48" t="s">
        <v>119</v>
      </c>
      <c r="U38" s="48"/>
      <c r="V38" s="48" t="str">
        <f t="shared" si="2"/>
        <v>["ENA", "MIGS-VI", "ENA ERC32", "ENA ERC33", "Sample", "ENA Sample", "VJDB Sample", "Collection"]</v>
      </c>
      <c r="W38" s="48"/>
      <c r="X38" s="49" t="s">
        <v>138</v>
      </c>
      <c r="Y38" s="48" t="s">
        <v>341</v>
      </c>
      <c r="Z38" s="48" t="s">
        <v>184</v>
      </c>
      <c r="AA38" s="48"/>
      <c r="AB38" s="48"/>
      <c r="AC38" s="48"/>
      <c r="AD38" s="48"/>
      <c r="AE38" s="48"/>
      <c r="AF38" s="48"/>
      <c r="AG38" s="48"/>
      <c r="AH38" s="48"/>
      <c r="AI38" s="48"/>
      <c r="AJ38" s="48"/>
      <c r="AK38" s="48" t="s">
        <v>416</v>
      </c>
      <c r="AL38" s="48"/>
      <c r="AM38" s="48"/>
      <c r="AN38" s="48" t="s">
        <v>417</v>
      </c>
      <c r="AO38" s="48"/>
      <c r="AP38" s="48" t="s">
        <v>126</v>
      </c>
      <c r="AQ38" s="48" t="s">
        <v>187</v>
      </c>
      <c r="AR38" s="48" t="s">
        <v>187</v>
      </c>
      <c r="AS38" s="51" t="s">
        <v>418</v>
      </c>
      <c r="AT38" s="48" t="s">
        <v>419</v>
      </c>
      <c r="AU38" s="49" t="s">
        <v>70</v>
      </c>
      <c r="AV38" s="49" t="s">
        <v>71</v>
      </c>
      <c r="AW38" s="49" t="s">
        <v>420</v>
      </c>
      <c r="AX38" s="48"/>
      <c r="AY38" t="s">
        <v>85</v>
      </c>
      <c r="AZ38"/>
      <c r="BA38"/>
      <c r="BB38"/>
      <c r="BC38"/>
      <c r="BD38"/>
      <c r="BE38"/>
      <c r="BF38"/>
      <c r="BG38"/>
      <c r="BH38"/>
      <c r="BI38"/>
      <c r="BJ38"/>
      <c r="BK38"/>
      <c r="BL38"/>
      <c r="BM38"/>
      <c r="BN38"/>
      <c r="BO38"/>
      <c r="BP38"/>
      <c r="BQ38"/>
      <c r="BR38"/>
      <c r="BS38"/>
      <c r="BT38"/>
      <c r="BU38"/>
      <c r="BV38"/>
      <c r="BW38"/>
      <c r="BX38"/>
      <c r="BY38"/>
      <c r="BZ38"/>
      <c r="CA38"/>
      <c r="CB38"/>
      <c r="CC38"/>
      <c r="CD38"/>
      <c r="CE38"/>
      <c r="CF38"/>
      <c r="CG38"/>
      <c r="CH38"/>
      <c r="CI38"/>
      <c r="CJ38"/>
      <c r="CK38"/>
      <c r="CL38"/>
      <c r="CM38"/>
      <c r="CN38"/>
      <c r="CO38"/>
      <c r="CP38"/>
      <c r="CQ38"/>
      <c r="CR38"/>
      <c r="CS38"/>
      <c r="CT38"/>
      <c r="CU38"/>
      <c r="CV38"/>
      <c r="CW38"/>
      <c r="CX38"/>
      <c r="CY38"/>
      <c r="CZ38"/>
      <c r="DA38"/>
      <c r="DB38"/>
      <c r="DC38"/>
      <c r="DD38"/>
      <c r="DE38"/>
      <c r="DF38"/>
      <c r="DG38"/>
      <c r="DH38"/>
      <c r="DI38"/>
      <c r="DJ38"/>
      <c r="DK38"/>
      <c r="DL38"/>
      <c r="DM38"/>
      <c r="DN38"/>
      <c r="DO38"/>
      <c r="DP38"/>
      <c r="DQ38"/>
      <c r="DR38"/>
      <c r="DS38"/>
      <c r="DT38"/>
      <c r="DU38"/>
      <c r="DV38"/>
      <c r="DW38"/>
      <c r="DX38"/>
      <c r="DY38"/>
      <c r="DZ38"/>
      <c r="EA38"/>
      <c r="EB38"/>
      <c r="EC38"/>
      <c r="ED38"/>
      <c r="EE38"/>
      <c r="EF38"/>
      <c r="EG38"/>
      <c r="EH38"/>
      <c r="EI38"/>
      <c r="EJ38"/>
      <c r="EK38"/>
      <c r="EL38"/>
      <c r="EM38"/>
      <c r="EN38"/>
      <c r="EO38"/>
      <c r="EP38"/>
      <c r="EQ38"/>
      <c r="ER38"/>
      <c r="ES38"/>
      <c r="ET38"/>
      <c r="EU38"/>
      <c r="EV38"/>
      <c r="EW38"/>
      <c r="EX38"/>
      <c r="EY38"/>
      <c r="EZ38"/>
      <c r="FA38"/>
      <c r="FB38"/>
      <c r="FC38"/>
      <c r="FD38"/>
      <c r="FE38"/>
      <c r="FF38"/>
      <c r="FG38"/>
      <c r="FH38"/>
      <c r="FI38"/>
      <c r="FJ38"/>
      <c r="FK38"/>
      <c r="FL38"/>
      <c r="FM38"/>
      <c r="FN38"/>
      <c r="FO38"/>
      <c r="FP38"/>
      <c r="FQ38"/>
      <c r="FR38"/>
      <c r="FS38"/>
      <c r="FT38"/>
      <c r="FU38"/>
      <c r="FV38"/>
      <c r="FW38"/>
      <c r="FX38"/>
      <c r="FY38"/>
    </row>
    <row r="39" spans="1:181" s="49" customFormat="1" ht="20.25" customHeight="1">
      <c r="A39" s="48" t="s">
        <v>331</v>
      </c>
      <c r="B39" s="49" t="s">
        <v>421</v>
      </c>
      <c r="C39" s="48" t="s">
        <v>422</v>
      </c>
      <c r="D39" s="48" t="s">
        <v>58</v>
      </c>
      <c r="E39" s="48" t="s">
        <v>153</v>
      </c>
      <c r="F39" s="48" t="s">
        <v>331</v>
      </c>
      <c r="G39" s="48"/>
      <c r="H39" s="48"/>
      <c r="I39" s="48"/>
      <c r="J39" s="48"/>
      <c r="K39" s="48"/>
      <c r="L39" s="48"/>
      <c r="M39" s="48"/>
      <c r="N39" s="48"/>
      <c r="O39" s="48"/>
      <c r="P39" s="48"/>
      <c r="Q39" s="50"/>
      <c r="R39" s="50" t="s">
        <v>138</v>
      </c>
      <c r="S39" s="48" t="s">
        <v>118</v>
      </c>
      <c r="T39" s="48" t="s">
        <v>119</v>
      </c>
      <c r="U39" s="48"/>
      <c r="V39" s="48" t="str">
        <f t="shared" si="2"/>
        <v>["Sample", "Collection"]</v>
      </c>
      <c r="W39" s="48" t="s">
        <v>423</v>
      </c>
      <c r="X39" s="49" t="s">
        <v>424</v>
      </c>
      <c r="Y39" s="48" t="s">
        <v>425</v>
      </c>
      <c r="Z39" s="48"/>
      <c r="AA39" s="48"/>
      <c r="AB39" s="48"/>
      <c r="AC39" s="48"/>
      <c r="AD39" s="48"/>
      <c r="AE39" s="48"/>
      <c r="AF39" s="48"/>
      <c r="AG39" s="48"/>
      <c r="AH39" s="48"/>
      <c r="AI39" s="48"/>
      <c r="AJ39" s="48"/>
      <c r="AK39" s="48"/>
      <c r="AL39" s="48"/>
      <c r="AM39" s="48"/>
      <c r="AN39" s="48"/>
      <c r="AO39" s="48"/>
      <c r="AP39" s="48"/>
      <c r="AQ39" s="48"/>
      <c r="AR39" s="48"/>
      <c r="AS39" s="51" t="s">
        <v>426</v>
      </c>
      <c r="AT39" s="48" t="s">
        <v>427</v>
      </c>
      <c r="AU39" s="49" t="s">
        <v>70</v>
      </c>
      <c r="AV39" s="49" t="s">
        <v>129</v>
      </c>
      <c r="AW39" s="49" t="s">
        <v>428</v>
      </c>
      <c r="AX39" s="48"/>
      <c r="AY39" t="s">
        <v>85</v>
      </c>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c r="EU39"/>
      <c r="EV39"/>
      <c r="EW39"/>
      <c r="EX39"/>
      <c r="EY39"/>
      <c r="EZ39"/>
      <c r="FA39"/>
      <c r="FB39"/>
      <c r="FC39"/>
      <c r="FD39"/>
      <c r="FE39"/>
      <c r="FF39"/>
      <c r="FG39"/>
      <c r="FH39"/>
      <c r="FI39"/>
      <c r="FJ39"/>
      <c r="FK39"/>
      <c r="FL39"/>
      <c r="FM39"/>
      <c r="FN39"/>
      <c r="FO39"/>
      <c r="FP39"/>
      <c r="FQ39"/>
      <c r="FR39"/>
      <c r="FS39"/>
      <c r="FT39"/>
      <c r="FU39"/>
      <c r="FV39"/>
      <c r="FW39"/>
      <c r="FX39"/>
      <c r="FY39"/>
    </row>
    <row r="40" spans="1:181" s="49" customFormat="1" ht="20.25" customHeight="1">
      <c r="A40" s="48" t="s">
        <v>429</v>
      </c>
      <c r="B40" s="49" t="s">
        <v>430</v>
      </c>
      <c r="C40" s="48" t="s">
        <v>431</v>
      </c>
      <c r="D40" s="48" t="s">
        <v>58</v>
      </c>
      <c r="E40" s="48" t="s">
        <v>153</v>
      </c>
      <c r="F40" s="48" t="s">
        <v>429</v>
      </c>
      <c r="G40" s="48" t="s">
        <v>313</v>
      </c>
      <c r="H40" s="48" t="s">
        <v>432</v>
      </c>
      <c r="I40" s="48"/>
      <c r="J40" s="48" t="s">
        <v>316</v>
      </c>
      <c r="K40" s="48"/>
      <c r="L40" s="48"/>
      <c r="M40" s="48"/>
      <c r="N40" s="48"/>
      <c r="O40" s="48" t="s">
        <v>432</v>
      </c>
      <c r="P40" s="48" t="s">
        <v>432</v>
      </c>
      <c r="Q40" s="50" t="s">
        <v>106</v>
      </c>
      <c r="R40" s="50" t="s">
        <v>107</v>
      </c>
      <c r="S40" s="48" t="s">
        <v>118</v>
      </c>
      <c r="T40" s="48" t="s">
        <v>119</v>
      </c>
      <c r="U40" s="48"/>
      <c r="V40" s="48" t="str">
        <f t="shared" si="2"/>
        <v>["ENA", "MIGS-VI", "ENA ERC32", "ENA ERC33", "Sample", "ENA Sample", "VJDB Sample", "Collection"]</v>
      </c>
      <c r="W40" s="48"/>
      <c r="X40" s="49" t="s">
        <v>433</v>
      </c>
      <c r="Y40" s="48" t="s">
        <v>434</v>
      </c>
      <c r="Z40" s="48"/>
      <c r="AA40" s="48"/>
      <c r="AB40" s="48"/>
      <c r="AC40" s="48"/>
      <c r="AD40" s="48" t="s">
        <v>322</v>
      </c>
      <c r="AE40" s="48"/>
      <c r="AF40" s="48"/>
      <c r="AG40" s="48"/>
      <c r="AH40" s="48"/>
      <c r="AI40" s="48"/>
      <c r="AJ40" s="48"/>
      <c r="AK40" s="48" t="s">
        <v>435</v>
      </c>
      <c r="AL40" s="48"/>
      <c r="AM40" s="48"/>
      <c r="AN40" s="48" t="s">
        <v>435</v>
      </c>
      <c r="AO40" s="48"/>
      <c r="AP40" s="48" t="s">
        <v>126</v>
      </c>
      <c r="AQ40" s="48" t="s">
        <v>187</v>
      </c>
      <c r="AR40" s="48" t="s">
        <v>187</v>
      </c>
      <c r="AS40" s="51"/>
      <c r="AT40" s="48"/>
      <c r="AU40" s="49" t="s">
        <v>212</v>
      </c>
      <c r="AV40" s="49" t="s">
        <v>129</v>
      </c>
      <c r="AW40" s="49" t="s">
        <v>436</v>
      </c>
      <c r="AX40" s="48"/>
      <c r="AY40" t="s">
        <v>85</v>
      </c>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row>
    <row r="41" spans="1:181" s="49" customFormat="1" ht="20.25" customHeight="1">
      <c r="A41" s="48" t="s">
        <v>437</v>
      </c>
      <c r="B41" s="49" t="s">
        <v>438</v>
      </c>
      <c r="C41" s="48" t="s">
        <v>439</v>
      </c>
      <c r="D41" s="48" t="s">
        <v>58</v>
      </c>
      <c r="E41" s="48" t="s">
        <v>153</v>
      </c>
      <c r="F41" s="48" t="s">
        <v>437</v>
      </c>
      <c r="G41" s="48"/>
      <c r="H41" s="48" t="s">
        <v>440</v>
      </c>
      <c r="I41" s="48"/>
      <c r="J41" s="48"/>
      <c r="K41" s="48"/>
      <c r="L41" s="48"/>
      <c r="M41" s="48"/>
      <c r="N41" s="48"/>
      <c r="O41" s="48" t="s">
        <v>440</v>
      </c>
      <c r="P41" s="48" t="s">
        <v>440</v>
      </c>
      <c r="Q41" s="50" t="s">
        <v>106</v>
      </c>
      <c r="R41" s="50" t="s">
        <v>107</v>
      </c>
      <c r="S41" s="48" t="s">
        <v>118</v>
      </c>
      <c r="T41" s="48" t="s">
        <v>119</v>
      </c>
      <c r="U41" s="48"/>
      <c r="V41" s="48" t="str">
        <f t="shared" si="2"/>
        <v>["ENA", "ENA ERC32", "ENA ERC33", "Sample", "ENA Sample", "VJDB Sample", "Collection"]</v>
      </c>
      <c r="W41" s="48"/>
      <c r="X41" s="49" t="s">
        <v>138</v>
      </c>
      <c r="Y41" s="48" t="s">
        <v>341</v>
      </c>
      <c r="Z41" s="48" t="s">
        <v>184</v>
      </c>
      <c r="AA41" s="48"/>
      <c r="AB41" s="48"/>
      <c r="AC41" s="48"/>
      <c r="AD41" s="48"/>
      <c r="AE41" s="48"/>
      <c r="AF41" s="48"/>
      <c r="AG41" s="48"/>
      <c r="AH41" s="48"/>
      <c r="AI41" s="48"/>
      <c r="AJ41" s="48"/>
      <c r="AK41" s="48" t="s">
        <v>441</v>
      </c>
      <c r="AL41" s="48"/>
      <c r="AM41" s="48"/>
      <c r="AN41" s="48" t="s">
        <v>441</v>
      </c>
      <c r="AO41" s="48"/>
      <c r="AP41" s="48" t="s">
        <v>391</v>
      </c>
      <c r="AQ41" s="48" t="s">
        <v>96</v>
      </c>
      <c r="AR41" s="48" t="s">
        <v>96</v>
      </c>
      <c r="AS41" s="51" t="s">
        <v>442</v>
      </c>
      <c r="AT41" s="48" t="s">
        <v>211</v>
      </c>
      <c r="AU41" s="49" t="s">
        <v>70</v>
      </c>
      <c r="AV41" s="49" t="s">
        <v>129</v>
      </c>
      <c r="AW41" s="49" t="s">
        <v>443</v>
      </c>
      <c r="AX41" s="48"/>
      <c r="AY41" t="s">
        <v>85</v>
      </c>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row>
    <row r="42" spans="1:181" s="49" customFormat="1" ht="20.25" customHeight="1">
      <c r="A42" s="48" t="s">
        <v>444</v>
      </c>
      <c r="B42" s="49" t="s">
        <v>445</v>
      </c>
      <c r="C42" s="48" t="s">
        <v>446</v>
      </c>
      <c r="D42" s="48" t="s">
        <v>253</v>
      </c>
      <c r="E42" s="48" t="s">
        <v>153</v>
      </c>
      <c r="F42" s="48" t="s">
        <v>444</v>
      </c>
      <c r="G42" s="48"/>
      <c r="H42" s="48" t="s">
        <v>447</v>
      </c>
      <c r="I42" s="48"/>
      <c r="J42" s="48"/>
      <c r="K42" s="48"/>
      <c r="L42" s="48"/>
      <c r="M42" s="48"/>
      <c r="N42" s="48"/>
      <c r="O42" s="48" t="s">
        <v>447</v>
      </c>
      <c r="P42" s="48" t="s">
        <v>447</v>
      </c>
      <c r="Q42" s="50" t="s">
        <v>106</v>
      </c>
      <c r="R42" s="50" t="s">
        <v>107</v>
      </c>
      <c r="S42" s="48" t="s">
        <v>118</v>
      </c>
      <c r="T42" s="48" t="s">
        <v>448</v>
      </c>
      <c r="U42" s="48"/>
      <c r="V42" s="48" t="str">
        <f t="shared" si="2"/>
        <v>["ENA", "ENA ERC32", "ENA ERC33", "Sample", "ENA Sample", "VJDB Sample", "Clinical"]</v>
      </c>
      <c r="W42" s="48"/>
      <c r="X42" s="49" t="s">
        <v>355</v>
      </c>
      <c r="Y42" s="48" t="s">
        <v>341</v>
      </c>
      <c r="Z42" s="48" t="s">
        <v>184</v>
      </c>
      <c r="AA42" s="48"/>
      <c r="AB42" s="48"/>
      <c r="AC42" s="48"/>
      <c r="AD42" s="48"/>
      <c r="AE42" s="48"/>
      <c r="AF42" s="48"/>
      <c r="AG42" s="48"/>
      <c r="AH42" s="48"/>
      <c r="AI42" s="48"/>
      <c r="AJ42" s="48"/>
      <c r="AK42" s="48" t="s">
        <v>449</v>
      </c>
      <c r="AL42" s="48"/>
      <c r="AM42" s="48"/>
      <c r="AN42" s="48" t="s">
        <v>449</v>
      </c>
      <c r="AO42" s="48"/>
      <c r="AP42" s="48" t="s">
        <v>126</v>
      </c>
      <c r="AQ42" s="48" t="s">
        <v>187</v>
      </c>
      <c r="AR42" s="48" t="s">
        <v>187</v>
      </c>
      <c r="AS42" s="51"/>
      <c r="AT42" s="48"/>
      <c r="AU42" s="49" t="s">
        <v>70</v>
      </c>
      <c r="AV42" s="49" t="s">
        <v>129</v>
      </c>
      <c r="AW42" s="49" t="s">
        <v>450</v>
      </c>
      <c r="AX42" s="48"/>
      <c r="AY42" t="s">
        <v>85</v>
      </c>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row>
    <row r="43" spans="1:181" s="49" customFormat="1" ht="20.25" customHeight="1">
      <c r="A43" s="48" t="s">
        <v>451</v>
      </c>
      <c r="B43" s="49" t="s">
        <v>452</v>
      </c>
      <c r="C43" s="48" t="s">
        <v>453</v>
      </c>
      <c r="D43" s="48" t="s">
        <v>58</v>
      </c>
      <c r="E43" s="48" t="s">
        <v>153</v>
      </c>
      <c r="F43" s="48" t="s">
        <v>451</v>
      </c>
      <c r="G43" s="48"/>
      <c r="H43" s="48" t="s">
        <v>454</v>
      </c>
      <c r="I43" s="48"/>
      <c r="J43" s="48"/>
      <c r="K43" s="48"/>
      <c r="L43" s="48"/>
      <c r="M43" s="48"/>
      <c r="N43" s="48"/>
      <c r="O43" s="48"/>
      <c r="P43" s="48"/>
      <c r="Q43" s="50"/>
      <c r="R43" s="50" t="s">
        <v>138</v>
      </c>
      <c r="S43" s="48" t="s">
        <v>62</v>
      </c>
      <c r="T43" s="48" t="s">
        <v>63</v>
      </c>
      <c r="U43" s="48"/>
      <c r="V43" s="48" t="str">
        <f t="shared" si="2"/>
        <v>["ENA", "Organizational", "Identifiers"]</v>
      </c>
      <c r="W43" s="48"/>
      <c r="X43" s="49" t="s">
        <v>65</v>
      </c>
      <c r="Y43" s="48" t="s">
        <v>341</v>
      </c>
      <c r="Z43" s="48" t="s">
        <v>184</v>
      </c>
      <c r="AA43" s="48"/>
      <c r="AB43" s="48"/>
      <c r="AC43" s="48"/>
      <c r="AD43" s="48"/>
      <c r="AE43" s="48"/>
      <c r="AF43" s="48"/>
      <c r="AG43" s="48"/>
      <c r="AH43" s="48"/>
      <c r="AI43" s="48"/>
      <c r="AJ43" s="48"/>
      <c r="AK43" s="48"/>
      <c r="AL43" s="48"/>
      <c r="AM43" s="48"/>
      <c r="AN43" s="48"/>
      <c r="AO43" s="48"/>
      <c r="AP43" s="48"/>
      <c r="AQ43" s="48"/>
      <c r="AR43" s="48"/>
      <c r="AS43" s="51"/>
      <c r="AT43" s="48"/>
      <c r="AU43" s="49" t="s">
        <v>70</v>
      </c>
      <c r="AV43" s="49" t="s">
        <v>71</v>
      </c>
      <c r="AW43" s="49" t="s">
        <v>455</v>
      </c>
      <c r="AX43" s="48"/>
      <c r="AY43" t="s">
        <v>85</v>
      </c>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c r="FH43"/>
      <c r="FI43"/>
      <c r="FJ43"/>
      <c r="FK43"/>
      <c r="FL43"/>
      <c r="FM43"/>
      <c r="FN43"/>
      <c r="FO43"/>
      <c r="FP43"/>
      <c r="FQ43"/>
      <c r="FR43"/>
      <c r="FS43"/>
      <c r="FT43"/>
      <c r="FU43"/>
      <c r="FV43"/>
      <c r="FW43"/>
      <c r="FX43"/>
      <c r="FY43"/>
    </row>
    <row r="44" spans="1:181" s="49" customFormat="1" ht="20.25" customHeight="1">
      <c r="A44" s="48" t="s">
        <v>456</v>
      </c>
      <c r="B44" s="49" t="s">
        <v>457</v>
      </c>
      <c r="C44" s="48" t="s">
        <v>458</v>
      </c>
      <c r="D44" s="48" t="s">
        <v>58</v>
      </c>
      <c r="E44" s="48" t="s">
        <v>153</v>
      </c>
      <c r="F44" s="48" t="s">
        <v>456</v>
      </c>
      <c r="G44" s="48"/>
      <c r="H44" s="48" t="s">
        <v>459</v>
      </c>
      <c r="I44" s="48"/>
      <c r="J44" s="48"/>
      <c r="K44" s="48"/>
      <c r="L44" s="48"/>
      <c r="M44" s="48"/>
      <c r="N44" s="48"/>
      <c r="O44" s="48" t="s">
        <v>459</v>
      </c>
      <c r="P44" s="48" t="s">
        <v>459</v>
      </c>
      <c r="Q44" s="50" t="s">
        <v>106</v>
      </c>
      <c r="R44" s="50" t="s">
        <v>107</v>
      </c>
      <c r="S44" s="48" t="s">
        <v>118</v>
      </c>
      <c r="T44" s="48" t="s">
        <v>448</v>
      </c>
      <c r="U44" s="48" t="s">
        <v>205</v>
      </c>
      <c r="V44" s="48" t="str">
        <f t="shared" si="2"/>
        <v>["ENA", "ENA ERC32", "ENA ERC33", "Sample", "ENA Sample", "VJDB Sample", "Clinical", "Host"]</v>
      </c>
      <c r="W44" s="48"/>
      <c r="X44" s="49" t="s">
        <v>138</v>
      </c>
      <c r="Y44" s="48" t="s">
        <v>341</v>
      </c>
      <c r="Z44" s="48" t="s">
        <v>184</v>
      </c>
      <c r="AA44" s="48"/>
      <c r="AB44" s="48"/>
      <c r="AC44" s="48"/>
      <c r="AD44" s="48"/>
      <c r="AE44" s="48"/>
      <c r="AF44" s="48"/>
      <c r="AG44" s="48"/>
      <c r="AH44" s="48"/>
      <c r="AI44" s="48"/>
      <c r="AJ44" s="48"/>
      <c r="AK44" s="48" t="s">
        <v>460</v>
      </c>
      <c r="AL44" s="48"/>
      <c r="AM44" s="48"/>
      <c r="AN44" s="48" t="s">
        <v>460</v>
      </c>
      <c r="AO44" s="48"/>
      <c r="AP44" s="48" t="s">
        <v>144</v>
      </c>
      <c r="AQ44" s="48" t="s">
        <v>187</v>
      </c>
      <c r="AR44" s="48" t="s">
        <v>187</v>
      </c>
      <c r="AS44" s="51" t="s">
        <v>461</v>
      </c>
      <c r="AT44" s="48" t="s">
        <v>399</v>
      </c>
      <c r="AU44" s="49" t="s">
        <v>147</v>
      </c>
      <c r="AV44" s="49" t="s">
        <v>148</v>
      </c>
      <c r="AW44" s="49" t="s">
        <v>462</v>
      </c>
      <c r="AX44" s="48"/>
      <c r="AY44" t="s">
        <v>85</v>
      </c>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row>
    <row r="45" spans="1:181" s="49" customFormat="1" ht="20.25" customHeight="1">
      <c r="A45" s="48" t="s">
        <v>463</v>
      </c>
      <c r="B45" s="49" t="s">
        <v>464</v>
      </c>
      <c r="C45" s="48" t="s">
        <v>465</v>
      </c>
      <c r="D45" s="48" t="s">
        <v>58</v>
      </c>
      <c r="E45" s="48" t="s">
        <v>153</v>
      </c>
      <c r="F45" s="48" t="s">
        <v>463</v>
      </c>
      <c r="G45" s="48" t="s">
        <v>466</v>
      </c>
      <c r="H45" s="48"/>
      <c r="I45" s="48"/>
      <c r="J45" s="48"/>
      <c r="K45" s="48"/>
      <c r="L45" s="48"/>
      <c r="M45" s="48"/>
      <c r="N45" s="48"/>
      <c r="O45" s="48"/>
      <c r="P45" s="48"/>
      <c r="Q45" s="50"/>
      <c r="R45" s="50" t="s">
        <v>138</v>
      </c>
      <c r="S45" s="48" t="s">
        <v>118</v>
      </c>
      <c r="T45" s="48" t="s">
        <v>448</v>
      </c>
      <c r="U45" s="48" t="s">
        <v>205</v>
      </c>
      <c r="V45" s="48" t="str">
        <f t="shared" si="2"/>
        <v>["Sample", "Clinical", "Host"]</v>
      </c>
      <c r="W45" s="48"/>
      <c r="X45" s="49" t="s">
        <v>355</v>
      </c>
      <c r="Y45" s="48" t="s">
        <v>341</v>
      </c>
      <c r="Z45" s="48" t="s">
        <v>184</v>
      </c>
      <c r="AA45" s="48"/>
      <c r="AB45" s="48"/>
      <c r="AC45" s="48"/>
      <c r="AD45" s="48"/>
      <c r="AE45" s="48"/>
      <c r="AF45" s="48"/>
      <c r="AG45" s="48"/>
      <c r="AH45" s="48"/>
      <c r="AI45" s="48"/>
      <c r="AJ45" s="48"/>
      <c r="AK45" s="48"/>
      <c r="AL45" s="48"/>
      <c r="AM45" s="48"/>
      <c r="AN45" s="48"/>
      <c r="AO45" s="48"/>
      <c r="AP45" s="48"/>
      <c r="AQ45" s="48"/>
      <c r="AR45" s="48"/>
      <c r="AS45" s="51"/>
      <c r="AT45" s="48"/>
      <c r="AU45" s="49" t="s">
        <v>70</v>
      </c>
      <c r="AV45" s="49" t="s">
        <v>129</v>
      </c>
      <c r="AW45" s="49" t="s">
        <v>467</v>
      </c>
      <c r="AX45" s="48"/>
      <c r="AY45" t="s">
        <v>85</v>
      </c>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row>
    <row r="46" spans="1:181" s="49" customFormat="1" ht="20.25" customHeight="1">
      <c r="A46" s="48" t="s">
        <v>468</v>
      </c>
      <c r="B46" s="49" t="s">
        <v>469</v>
      </c>
      <c r="C46" s="48" t="s">
        <v>470</v>
      </c>
      <c r="D46" s="48" t="s">
        <v>58</v>
      </c>
      <c r="E46" s="48" t="s">
        <v>153</v>
      </c>
      <c r="F46" s="48" t="s">
        <v>468</v>
      </c>
      <c r="G46" s="48"/>
      <c r="H46" s="48" t="s">
        <v>471</v>
      </c>
      <c r="I46" s="48"/>
      <c r="J46" s="48"/>
      <c r="K46" s="48"/>
      <c r="L46" s="48"/>
      <c r="M46" s="48"/>
      <c r="N46" s="48"/>
      <c r="O46" s="48" t="s">
        <v>471</v>
      </c>
      <c r="P46" s="48" t="s">
        <v>471</v>
      </c>
      <c r="Q46" s="50" t="s">
        <v>106</v>
      </c>
      <c r="R46" s="50" t="s">
        <v>107</v>
      </c>
      <c r="S46" s="48" t="s">
        <v>118</v>
      </c>
      <c r="T46" s="48" t="s">
        <v>448</v>
      </c>
      <c r="U46" s="48" t="s">
        <v>205</v>
      </c>
      <c r="V46" s="48" t="str">
        <f t="shared" si="2"/>
        <v>["ENA", "ENA ERC32", "ENA ERC33", "Sample", "ENA Sample", "VJDB Sample", "Clinical", "Host"]</v>
      </c>
      <c r="W46" s="48"/>
      <c r="X46" s="49" t="s">
        <v>138</v>
      </c>
      <c r="Y46" s="48" t="s">
        <v>341</v>
      </c>
      <c r="Z46" s="48" t="s">
        <v>184</v>
      </c>
      <c r="AA46" s="48"/>
      <c r="AB46" s="48"/>
      <c r="AC46" s="48"/>
      <c r="AD46" s="48"/>
      <c r="AE46" s="48"/>
      <c r="AF46" s="48"/>
      <c r="AG46" s="48"/>
      <c r="AH46" s="48"/>
      <c r="AI46" s="48"/>
      <c r="AJ46" s="48"/>
      <c r="AK46" s="48" t="s">
        <v>472</v>
      </c>
      <c r="AL46" s="48"/>
      <c r="AM46" s="48"/>
      <c r="AN46" s="48" t="s">
        <v>472</v>
      </c>
      <c r="AO46" s="48"/>
      <c r="AP46" s="48" t="s">
        <v>144</v>
      </c>
      <c r="AQ46" s="48" t="s">
        <v>187</v>
      </c>
      <c r="AR46" s="48" t="s">
        <v>187</v>
      </c>
      <c r="AS46" s="51" t="s">
        <v>473</v>
      </c>
      <c r="AT46" s="48" t="s">
        <v>399</v>
      </c>
      <c r="AU46" s="49" t="s">
        <v>147</v>
      </c>
      <c r="AV46" s="49" t="s">
        <v>148</v>
      </c>
      <c r="AW46" s="49" t="s">
        <v>474</v>
      </c>
      <c r="AX46" s="48"/>
      <c r="AY46" t="s">
        <v>85</v>
      </c>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row>
    <row r="47" spans="1:181" s="49" customFormat="1" ht="20.25" customHeight="1">
      <c r="A47" s="48" t="s">
        <v>475</v>
      </c>
      <c r="B47" s="49" t="s">
        <v>476</v>
      </c>
      <c r="C47" s="48" t="s">
        <v>477</v>
      </c>
      <c r="D47" s="48" t="s">
        <v>58</v>
      </c>
      <c r="E47" s="48" t="s">
        <v>153</v>
      </c>
      <c r="F47" s="48" t="s">
        <v>475</v>
      </c>
      <c r="G47" s="48"/>
      <c r="H47" s="48" t="s">
        <v>478</v>
      </c>
      <c r="I47" s="48"/>
      <c r="J47" s="48"/>
      <c r="K47" s="48"/>
      <c r="L47" s="48"/>
      <c r="M47" s="48"/>
      <c r="N47" s="48"/>
      <c r="O47" s="48"/>
      <c r="P47" s="48"/>
      <c r="Q47" s="50"/>
      <c r="R47" s="50" t="s">
        <v>138</v>
      </c>
      <c r="S47" s="48" t="s">
        <v>118</v>
      </c>
      <c r="T47" s="48" t="s">
        <v>448</v>
      </c>
      <c r="U47" s="48" t="s">
        <v>205</v>
      </c>
      <c r="V47" s="48" t="str">
        <f t="shared" si="2"/>
        <v>["ENA", "Sample", "Clinical", "Host"]</v>
      </c>
      <c r="W47" s="48"/>
      <c r="X47" s="49" t="s">
        <v>138</v>
      </c>
      <c r="Y47" s="48" t="s">
        <v>341</v>
      </c>
      <c r="Z47" s="48" t="s">
        <v>184</v>
      </c>
      <c r="AA47" s="48"/>
      <c r="AB47" s="48"/>
      <c r="AC47" s="48"/>
      <c r="AD47" s="48"/>
      <c r="AE47" s="48"/>
      <c r="AF47" s="48"/>
      <c r="AG47" s="48"/>
      <c r="AH47" s="48"/>
      <c r="AI47" s="48"/>
      <c r="AJ47" s="48"/>
      <c r="AK47" s="48"/>
      <c r="AL47" s="48"/>
      <c r="AM47" s="48"/>
      <c r="AN47" s="48"/>
      <c r="AO47" s="48"/>
      <c r="AP47" s="48"/>
      <c r="AQ47" s="48" t="s">
        <v>236</v>
      </c>
      <c r="AR47" s="48" t="s">
        <v>236</v>
      </c>
      <c r="AS47" s="51" t="s">
        <v>479</v>
      </c>
      <c r="AT47" s="48" t="s">
        <v>211</v>
      </c>
      <c r="AU47" s="49" t="s">
        <v>212</v>
      </c>
      <c r="AV47" s="49" t="s">
        <v>71</v>
      </c>
      <c r="AW47" s="49" t="s">
        <v>480</v>
      </c>
      <c r="AX47" s="48"/>
      <c r="AY47" t="s">
        <v>85</v>
      </c>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c r="FQ47"/>
      <c r="FR47"/>
      <c r="FS47"/>
      <c r="FT47"/>
      <c r="FU47"/>
      <c r="FV47"/>
      <c r="FW47"/>
      <c r="FX47"/>
      <c r="FY47"/>
    </row>
    <row r="48" spans="1:181" s="49" customFormat="1" ht="20.25" customHeight="1">
      <c r="A48" s="48" t="s">
        <v>481</v>
      </c>
      <c r="B48" s="49" t="s">
        <v>482</v>
      </c>
      <c r="C48" s="48" t="s">
        <v>483</v>
      </c>
      <c r="D48" s="48" t="s">
        <v>58</v>
      </c>
      <c r="E48" s="48" t="s">
        <v>59</v>
      </c>
      <c r="F48" s="48" t="s">
        <v>481</v>
      </c>
      <c r="G48" s="48" t="s">
        <v>481</v>
      </c>
      <c r="H48" s="48"/>
      <c r="I48" s="48"/>
      <c r="J48" s="48"/>
      <c r="K48" s="48"/>
      <c r="L48" s="48"/>
      <c r="M48" s="48"/>
      <c r="N48" s="48" t="s">
        <v>482</v>
      </c>
      <c r="O48" s="48"/>
      <c r="P48" s="48"/>
      <c r="Q48" s="50"/>
      <c r="R48" s="50" t="s">
        <v>138</v>
      </c>
      <c r="S48" s="48" t="s">
        <v>118</v>
      </c>
      <c r="T48" s="48" t="s">
        <v>205</v>
      </c>
      <c r="U48" s="48"/>
      <c r="V48" s="48" t="str">
        <f t="shared" si="2"/>
        <v>["BV-BRC", "Sample", "Host"]</v>
      </c>
      <c r="W48" s="48" t="s">
        <v>364</v>
      </c>
      <c r="X48" s="49" t="s">
        <v>138</v>
      </c>
      <c r="Y48" s="48"/>
      <c r="Z48" s="48"/>
      <c r="AA48" s="48"/>
      <c r="AB48" s="48"/>
      <c r="AC48" s="48"/>
      <c r="AD48" s="48"/>
      <c r="AE48" s="48" t="s">
        <v>207</v>
      </c>
      <c r="AF48" s="48"/>
      <c r="AG48" s="48" t="s">
        <v>481</v>
      </c>
      <c r="AH48" s="48" t="s">
        <v>69</v>
      </c>
      <c r="AI48" s="48"/>
      <c r="AJ48" s="48"/>
      <c r="AK48" s="48"/>
      <c r="AL48" s="48"/>
      <c r="AM48" s="48"/>
      <c r="AN48" s="48"/>
      <c r="AO48" s="48"/>
      <c r="AP48" s="48"/>
      <c r="AQ48" s="48"/>
      <c r="AR48" s="48"/>
      <c r="AS48" s="51" t="s">
        <v>484</v>
      </c>
      <c r="AT48" s="48" t="s">
        <v>485</v>
      </c>
      <c r="AU48" s="49" t="s">
        <v>212</v>
      </c>
      <c r="AV48" s="49" t="s">
        <v>129</v>
      </c>
      <c r="AW48" s="49" t="s">
        <v>486</v>
      </c>
      <c r="AX48" s="48"/>
      <c r="AY48" t="s">
        <v>85</v>
      </c>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c r="FQ48"/>
      <c r="FR48"/>
      <c r="FS48"/>
      <c r="FT48"/>
      <c r="FU48"/>
      <c r="FV48"/>
      <c r="FW48"/>
      <c r="FX48"/>
      <c r="FY48"/>
    </row>
    <row r="49" spans="1:181" s="49" customFormat="1" ht="20.25" customHeight="1">
      <c r="A49" s="48" t="s">
        <v>487</v>
      </c>
      <c r="B49" s="49" t="s">
        <v>488</v>
      </c>
      <c r="C49" s="48" t="s">
        <v>489</v>
      </c>
      <c r="D49" s="48" t="s">
        <v>58</v>
      </c>
      <c r="E49" s="48" t="s">
        <v>153</v>
      </c>
      <c r="F49" s="48" t="s">
        <v>487</v>
      </c>
      <c r="G49" s="48"/>
      <c r="H49" s="48" t="s">
        <v>490</v>
      </c>
      <c r="I49" s="48"/>
      <c r="J49" s="48"/>
      <c r="K49" s="48"/>
      <c r="L49" s="48"/>
      <c r="M49" s="48"/>
      <c r="N49" s="48"/>
      <c r="O49" s="48" t="s">
        <v>490</v>
      </c>
      <c r="P49" s="48" t="s">
        <v>490</v>
      </c>
      <c r="Q49" s="50" t="s">
        <v>106</v>
      </c>
      <c r="R49" s="50" t="s">
        <v>107</v>
      </c>
      <c r="S49" s="48" t="s">
        <v>118</v>
      </c>
      <c r="T49" s="48" t="s">
        <v>205</v>
      </c>
      <c r="U49" s="48"/>
      <c r="V49" s="48" t="str">
        <f t="shared" si="2"/>
        <v>["ENA", "ENA ERC32", "ENA ERC33", "Sample", "ENA Sample", "VJDB Sample", "Host"]</v>
      </c>
      <c r="W49" s="48"/>
      <c r="X49" s="49" t="s">
        <v>138</v>
      </c>
      <c r="Y49" s="48" t="s">
        <v>341</v>
      </c>
      <c r="Z49" s="48" t="s">
        <v>184</v>
      </c>
      <c r="AA49" s="48"/>
      <c r="AB49" s="48"/>
      <c r="AC49" s="48"/>
      <c r="AD49" s="48"/>
      <c r="AE49" s="48"/>
      <c r="AF49" s="48"/>
      <c r="AG49" s="48"/>
      <c r="AH49" s="48"/>
      <c r="AI49" s="48"/>
      <c r="AJ49" s="48"/>
      <c r="AK49" s="48" t="s">
        <v>491</v>
      </c>
      <c r="AL49" s="48"/>
      <c r="AM49" s="48"/>
      <c r="AN49" s="48" t="s">
        <v>491</v>
      </c>
      <c r="AO49" s="48"/>
      <c r="AP49" s="48" t="s">
        <v>144</v>
      </c>
      <c r="AQ49" s="48" t="s">
        <v>187</v>
      </c>
      <c r="AR49" s="48" t="s">
        <v>187</v>
      </c>
      <c r="AS49" s="51" t="s">
        <v>492</v>
      </c>
      <c r="AT49" s="48" t="s">
        <v>399</v>
      </c>
      <c r="AU49" s="49" t="s">
        <v>147</v>
      </c>
      <c r="AV49" s="49" t="s">
        <v>148</v>
      </c>
      <c r="AW49" s="49" t="s">
        <v>493</v>
      </c>
      <c r="AX49" s="48"/>
      <c r="AY49" t="s">
        <v>85</v>
      </c>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row>
    <row r="50" spans="1:181" s="49" customFormat="1" ht="20.25" customHeight="1">
      <c r="A50" s="48" t="s">
        <v>494</v>
      </c>
      <c r="B50" s="49" t="s">
        <v>495</v>
      </c>
      <c r="C50" s="48" t="s">
        <v>496</v>
      </c>
      <c r="D50" s="48" t="s">
        <v>58</v>
      </c>
      <c r="E50" s="48" t="s">
        <v>162</v>
      </c>
      <c r="F50" s="48"/>
      <c r="G50" s="48"/>
      <c r="H50" s="48"/>
      <c r="I50" s="48"/>
      <c r="J50" s="48"/>
      <c r="K50" s="48"/>
      <c r="L50" s="48"/>
      <c r="M50" s="48"/>
      <c r="N50" s="48" t="s">
        <v>497</v>
      </c>
      <c r="O50" s="48"/>
      <c r="P50" s="48"/>
      <c r="Q50" s="50"/>
      <c r="R50" s="50" t="s">
        <v>138</v>
      </c>
      <c r="S50" s="48" t="s">
        <v>118</v>
      </c>
      <c r="T50" s="48" t="s">
        <v>205</v>
      </c>
      <c r="U50" s="48"/>
      <c r="V50" s="48" t="str">
        <f t="shared" si="2"/>
        <v>["BV-BRC", "Sample", "Host"]</v>
      </c>
      <c r="W50" s="48" t="s">
        <v>364</v>
      </c>
      <c r="X50" s="49" t="s">
        <v>498</v>
      </c>
      <c r="Y50" s="48" t="s">
        <v>494</v>
      </c>
      <c r="Z50" s="48"/>
      <c r="AA50" s="48"/>
      <c r="AB50" s="48"/>
      <c r="AC50" s="48"/>
      <c r="AD50" s="48"/>
      <c r="AE50" s="48" t="s">
        <v>207</v>
      </c>
      <c r="AF50" s="48"/>
      <c r="AG50" s="48" t="s">
        <v>499</v>
      </c>
      <c r="AH50" s="48" t="s">
        <v>69</v>
      </c>
      <c r="AI50" s="48"/>
      <c r="AJ50" s="48" t="s">
        <v>500</v>
      </c>
      <c r="AK50" s="48"/>
      <c r="AL50" s="48"/>
      <c r="AM50" s="48"/>
      <c r="AN50" s="48"/>
      <c r="AO50" s="48"/>
      <c r="AP50" s="48"/>
      <c r="AQ50" s="48"/>
      <c r="AR50" s="48"/>
      <c r="AS50" s="51"/>
      <c r="AT50" s="48"/>
      <c r="AU50" s="49" t="s">
        <v>212</v>
      </c>
      <c r="AV50" s="49" t="s">
        <v>129</v>
      </c>
      <c r="AW50" s="49" t="s">
        <v>501</v>
      </c>
      <c r="AX50" s="48"/>
      <c r="AY50" t="s">
        <v>85</v>
      </c>
      <c r="AZ50"/>
      <c r="BA50"/>
      <c r="BB50"/>
      <c r="BC50"/>
      <c r="BD50"/>
      <c r="BE50"/>
      <c r="BF50"/>
      <c r="BG50"/>
      <c r="BH50"/>
      <c r="BI50"/>
      <c r="BJ50"/>
      <c r="BK50"/>
      <c r="BL50"/>
      <c r="BM50"/>
      <c r="BN50"/>
      <c r="BO50"/>
      <c r="BP50"/>
      <c r="BQ50"/>
      <c r="BR50"/>
      <c r="BS50"/>
      <c r="BT50"/>
      <c r="BU50"/>
      <c r="BV50"/>
      <c r="BW50"/>
      <c r="BX50"/>
      <c r="BY50"/>
      <c r="BZ50"/>
      <c r="CA50"/>
      <c r="CB50"/>
      <c r="CC50"/>
      <c r="CD50"/>
      <c r="CE50"/>
      <c r="CF50"/>
      <c r="CG50"/>
      <c r="CH50"/>
      <c r="CI50"/>
      <c r="CJ50"/>
      <c r="CK50"/>
      <c r="CL50"/>
      <c r="CM50"/>
      <c r="CN50"/>
      <c r="CO50"/>
      <c r="CP50"/>
      <c r="CQ50"/>
      <c r="CR50"/>
      <c r="CS50"/>
      <c r="CT50"/>
      <c r="CU50"/>
      <c r="CV50"/>
      <c r="CW50"/>
      <c r="CX50"/>
      <c r="CY50"/>
      <c r="CZ50"/>
      <c r="DA50"/>
      <c r="DB50"/>
      <c r="DC50"/>
      <c r="DD50"/>
      <c r="DE50"/>
      <c r="DF50"/>
      <c r="DG50"/>
      <c r="DH50"/>
      <c r="DI50"/>
      <c r="DJ50"/>
      <c r="DK50"/>
      <c r="DL50"/>
      <c r="DM50"/>
      <c r="DN50"/>
      <c r="DO50"/>
      <c r="DP50"/>
      <c r="DQ50"/>
      <c r="DR50"/>
      <c r="DS50"/>
      <c r="DT50"/>
      <c r="DU50"/>
      <c r="DV50"/>
      <c r="DW50"/>
      <c r="DX50"/>
      <c r="DY50"/>
      <c r="DZ50"/>
      <c r="EA50"/>
      <c r="EB50"/>
      <c r="EC50"/>
      <c r="ED50"/>
      <c r="EE50"/>
      <c r="EF50"/>
      <c r="EG50"/>
      <c r="EH50"/>
      <c r="EI50"/>
      <c r="EJ50"/>
      <c r="EK50"/>
      <c r="EL50"/>
      <c r="EM50"/>
      <c r="EN50"/>
      <c r="EO50"/>
      <c r="EP50"/>
      <c r="EQ50"/>
      <c r="ER50"/>
      <c r="ES50"/>
      <c r="ET50"/>
      <c r="EU50"/>
      <c r="EV50"/>
      <c r="EW50"/>
      <c r="EX50"/>
      <c r="EY50"/>
      <c r="EZ50"/>
      <c r="FA50"/>
      <c r="FB50"/>
      <c r="FC50"/>
      <c r="FD50"/>
      <c r="FE50"/>
      <c r="FF50"/>
      <c r="FG50"/>
      <c r="FH50"/>
      <c r="FI50"/>
      <c r="FJ50"/>
      <c r="FK50"/>
      <c r="FL50"/>
      <c r="FM50"/>
      <c r="FN50"/>
      <c r="FO50"/>
      <c r="FP50"/>
      <c r="FQ50"/>
      <c r="FR50"/>
      <c r="FS50"/>
      <c r="FT50"/>
      <c r="FU50"/>
      <c r="FV50"/>
      <c r="FW50"/>
      <c r="FX50"/>
      <c r="FY50"/>
    </row>
    <row r="51" spans="1:181" s="49" customFormat="1" ht="20.25" customHeight="1">
      <c r="A51" s="48" t="s">
        <v>502</v>
      </c>
      <c r="B51" s="49" t="s">
        <v>503</v>
      </c>
      <c r="C51" s="48" t="s">
        <v>504</v>
      </c>
      <c r="D51" s="48" t="s">
        <v>58</v>
      </c>
      <c r="E51" s="48" t="s">
        <v>162</v>
      </c>
      <c r="F51" s="48" t="s">
        <v>505</v>
      </c>
      <c r="G51" s="48"/>
      <c r="H51" s="48"/>
      <c r="I51" s="48"/>
      <c r="J51" s="48" t="s">
        <v>506</v>
      </c>
      <c r="K51" s="48"/>
      <c r="L51" s="48"/>
      <c r="M51" s="48"/>
      <c r="N51" s="48"/>
      <c r="O51" s="48"/>
      <c r="P51" s="48"/>
      <c r="Q51" s="50"/>
      <c r="R51" s="50" t="s">
        <v>138</v>
      </c>
      <c r="S51" s="48" t="s">
        <v>118</v>
      </c>
      <c r="T51" s="48" t="s">
        <v>205</v>
      </c>
      <c r="U51" s="48"/>
      <c r="V51" s="48" t="str">
        <f t="shared" si="2"/>
        <v>["MIGS-VI", "Sample", "Host"]</v>
      </c>
      <c r="W51" s="48"/>
      <c r="X51" s="49" t="s">
        <v>507</v>
      </c>
      <c r="Y51" s="48" t="s">
        <v>341</v>
      </c>
      <c r="Z51" s="48" t="s">
        <v>184</v>
      </c>
      <c r="AA51" s="48"/>
      <c r="AB51" s="48"/>
      <c r="AC51" s="48"/>
      <c r="AD51" s="48"/>
      <c r="AE51" s="48"/>
      <c r="AF51" s="48"/>
      <c r="AG51" s="48"/>
      <c r="AH51" s="48"/>
      <c r="AI51" s="48"/>
      <c r="AJ51" s="48"/>
      <c r="AK51" s="48"/>
      <c r="AL51" s="48"/>
      <c r="AM51" s="48"/>
      <c r="AN51" s="48"/>
      <c r="AO51" s="48"/>
      <c r="AP51" s="48"/>
      <c r="AQ51" s="48"/>
      <c r="AR51" s="48"/>
      <c r="AS51" s="51"/>
      <c r="AT51" s="48"/>
      <c r="AU51" s="49" t="s">
        <v>70</v>
      </c>
      <c r="AV51" s="49" t="s">
        <v>71</v>
      </c>
      <c r="AW51" s="49" t="s">
        <v>508</v>
      </c>
      <c r="AX51" s="48"/>
      <c r="AY51" t="s">
        <v>85</v>
      </c>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R51"/>
      <c r="ES51"/>
      <c r="ET51"/>
      <c r="EU51"/>
      <c r="EV51"/>
      <c r="EW51"/>
      <c r="EX51"/>
      <c r="EY51"/>
      <c r="EZ51"/>
      <c r="FA51"/>
      <c r="FB51"/>
      <c r="FC51"/>
      <c r="FD51"/>
      <c r="FE51"/>
      <c r="FF51"/>
      <c r="FG51"/>
      <c r="FH51"/>
      <c r="FI51"/>
      <c r="FJ51"/>
      <c r="FK51"/>
      <c r="FL51"/>
      <c r="FM51"/>
      <c r="FN51"/>
      <c r="FO51"/>
      <c r="FP51"/>
      <c r="FQ51"/>
      <c r="FR51"/>
      <c r="FS51"/>
      <c r="FT51"/>
      <c r="FU51"/>
      <c r="FV51"/>
      <c r="FW51"/>
      <c r="FX51"/>
      <c r="FY51"/>
    </row>
    <row r="52" spans="1:181" s="49" customFormat="1" ht="20.25" customHeight="1">
      <c r="A52" s="48" t="s">
        <v>509</v>
      </c>
      <c r="B52" s="49" t="s">
        <v>510</v>
      </c>
      <c r="C52" s="48" t="s">
        <v>511</v>
      </c>
      <c r="D52" s="48" t="s">
        <v>58</v>
      </c>
      <c r="E52" s="48" t="s">
        <v>162</v>
      </c>
      <c r="F52" s="48" t="s">
        <v>509</v>
      </c>
      <c r="G52" s="48"/>
      <c r="H52" s="48" t="s">
        <v>499</v>
      </c>
      <c r="I52" s="48"/>
      <c r="J52" s="48" t="s">
        <v>506</v>
      </c>
      <c r="K52" s="48"/>
      <c r="L52" s="48"/>
      <c r="M52" s="48"/>
      <c r="N52" s="48"/>
      <c r="O52" s="48"/>
      <c r="P52" s="48"/>
      <c r="Q52" s="50"/>
      <c r="R52" s="50" t="s">
        <v>138</v>
      </c>
      <c r="S52" s="48" t="s">
        <v>118</v>
      </c>
      <c r="T52" s="48" t="s">
        <v>205</v>
      </c>
      <c r="U52" s="48"/>
      <c r="V52" s="48" t="str">
        <f t="shared" si="2"/>
        <v>["ENA", "MIGS-VI", "Sample", "Host"]</v>
      </c>
      <c r="W52" s="48"/>
      <c r="X52" s="49" t="s">
        <v>507</v>
      </c>
      <c r="Y52" s="48" t="s">
        <v>341</v>
      </c>
      <c r="Z52" s="48" t="s">
        <v>184</v>
      </c>
      <c r="AA52" s="48"/>
      <c r="AB52" s="48"/>
      <c r="AC52" s="48"/>
      <c r="AD52" s="48"/>
      <c r="AE52" s="48"/>
      <c r="AF52" s="48"/>
      <c r="AG52" s="48"/>
      <c r="AH52" s="48"/>
      <c r="AI52" s="48"/>
      <c r="AJ52" s="48"/>
      <c r="AK52" s="48"/>
      <c r="AL52" s="48"/>
      <c r="AM52" s="48"/>
      <c r="AN52" s="48"/>
      <c r="AO52" s="48"/>
      <c r="AP52" s="48"/>
      <c r="AQ52" s="48" t="s">
        <v>236</v>
      </c>
      <c r="AR52" s="48" t="s">
        <v>236</v>
      </c>
      <c r="AS52" s="51"/>
      <c r="AT52" s="48"/>
      <c r="AU52" s="49" t="s">
        <v>212</v>
      </c>
      <c r="AV52" s="49" t="s">
        <v>71</v>
      </c>
      <c r="AW52" s="49" t="s">
        <v>512</v>
      </c>
      <c r="AX52" s="48"/>
      <c r="AY52" t="s">
        <v>85</v>
      </c>
      <c r="AZ52"/>
      <c r="BA52"/>
      <c r="BB52"/>
      <c r="BC52"/>
      <c r="BD52"/>
      <c r="BE52"/>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c r="CT52"/>
      <c r="CU52"/>
      <c r="CV52"/>
      <c r="CW52"/>
      <c r="CX52"/>
      <c r="CY52"/>
      <c r="CZ52"/>
      <c r="DA52"/>
      <c r="DB52"/>
      <c r="DC52"/>
      <c r="DD52"/>
      <c r="DE52"/>
      <c r="DF52"/>
      <c r="DG52"/>
      <c r="DH52"/>
      <c r="DI52"/>
      <c r="DJ52"/>
      <c r="DK52"/>
      <c r="DL52"/>
      <c r="DM52"/>
      <c r="DN52"/>
      <c r="DO52"/>
      <c r="DP52"/>
      <c r="DQ52"/>
      <c r="DR52"/>
      <c r="DS52"/>
      <c r="DT52"/>
      <c r="DU52"/>
      <c r="DV52"/>
      <c r="DW52"/>
      <c r="DX52"/>
      <c r="DY52"/>
      <c r="DZ52"/>
      <c r="EA52"/>
      <c r="EB52"/>
      <c r="EC52"/>
      <c r="ED52"/>
      <c r="EE52"/>
      <c r="EF52"/>
      <c r="EG52"/>
      <c r="EH52"/>
      <c r="EI52"/>
      <c r="EJ52"/>
      <c r="EK52"/>
      <c r="EL52"/>
      <c r="EM52"/>
      <c r="EN52"/>
      <c r="EO52"/>
      <c r="EP52"/>
      <c r="EQ52"/>
      <c r="ER52"/>
      <c r="ES52"/>
      <c r="ET52"/>
      <c r="EU52"/>
      <c r="EV52"/>
      <c r="EW52"/>
      <c r="EX52"/>
      <c r="EY52"/>
      <c r="EZ52"/>
      <c r="FA52"/>
      <c r="FB52"/>
      <c r="FC52"/>
      <c r="FD52"/>
      <c r="FE52"/>
      <c r="FF52"/>
      <c r="FG52"/>
      <c r="FH52"/>
      <c r="FI52"/>
      <c r="FJ52"/>
      <c r="FK52"/>
      <c r="FL52"/>
      <c r="FM52"/>
      <c r="FN52"/>
      <c r="FO52"/>
      <c r="FP52"/>
      <c r="FQ52"/>
      <c r="FR52"/>
      <c r="FS52"/>
      <c r="FT52"/>
      <c r="FU52"/>
      <c r="FV52"/>
      <c r="FW52"/>
      <c r="FX52"/>
      <c r="FY52"/>
    </row>
    <row r="53" spans="1:181" s="49" customFormat="1" ht="20.25" customHeight="1">
      <c r="A53" s="48" t="s">
        <v>513</v>
      </c>
      <c r="B53" s="49" t="s">
        <v>514</v>
      </c>
      <c r="C53" s="48" t="s">
        <v>515</v>
      </c>
      <c r="D53" s="48" t="s">
        <v>58</v>
      </c>
      <c r="E53" s="48" t="s">
        <v>59</v>
      </c>
      <c r="F53" s="48" t="s">
        <v>513</v>
      </c>
      <c r="G53" s="48" t="s">
        <v>516</v>
      </c>
      <c r="H53" s="48" t="s">
        <v>517</v>
      </c>
      <c r="I53" s="48"/>
      <c r="J53" s="48" t="s">
        <v>506</v>
      </c>
      <c r="K53" s="48"/>
      <c r="L53" s="48"/>
      <c r="M53" s="48"/>
      <c r="N53" s="48" t="s">
        <v>518</v>
      </c>
      <c r="O53" s="48" t="s">
        <v>517</v>
      </c>
      <c r="P53" s="48" t="s">
        <v>517</v>
      </c>
      <c r="Q53" s="50" t="s">
        <v>106</v>
      </c>
      <c r="R53" s="50" t="s">
        <v>107</v>
      </c>
      <c r="S53" s="48" t="s">
        <v>118</v>
      </c>
      <c r="T53" s="48" t="s">
        <v>205</v>
      </c>
      <c r="U53" s="48"/>
      <c r="V53" s="48" t="str">
        <f t="shared" si="2"/>
        <v>["ENA", "MIGS-VI", "BV-BRC", "ENA ERC32", "ENA ERC33", "Sample", "ENA Sample", "VJDB Sample", "Host"]</v>
      </c>
      <c r="W53" s="48" t="s">
        <v>364</v>
      </c>
      <c r="X53" s="49" t="s">
        <v>138</v>
      </c>
      <c r="Y53" s="48"/>
      <c r="Z53" s="48"/>
      <c r="AA53" s="48"/>
      <c r="AB53" s="48"/>
      <c r="AC53" s="48"/>
      <c r="AD53" s="48"/>
      <c r="AE53" s="48" t="s">
        <v>207</v>
      </c>
      <c r="AF53" s="48"/>
      <c r="AG53" s="48" t="s">
        <v>519</v>
      </c>
      <c r="AH53" s="48" t="s">
        <v>69</v>
      </c>
      <c r="AI53" s="48"/>
      <c r="AJ53" s="48" t="s">
        <v>520</v>
      </c>
      <c r="AK53" s="48" t="s">
        <v>521</v>
      </c>
      <c r="AL53" s="48"/>
      <c r="AM53" s="48"/>
      <c r="AN53" s="48" t="s">
        <v>521</v>
      </c>
      <c r="AO53" s="48"/>
      <c r="AP53" s="48" t="s">
        <v>126</v>
      </c>
      <c r="AQ53" s="48" t="s">
        <v>96</v>
      </c>
      <c r="AR53" s="48" t="s">
        <v>96</v>
      </c>
      <c r="AS53" s="51" t="s">
        <v>522</v>
      </c>
      <c r="AT53" s="48" t="s">
        <v>523</v>
      </c>
      <c r="AU53" s="49" t="s">
        <v>212</v>
      </c>
      <c r="AV53" s="49" t="s">
        <v>71</v>
      </c>
      <c r="AW53" s="49" t="s">
        <v>524</v>
      </c>
      <c r="AX53" s="48"/>
      <c r="AY53" t="s">
        <v>85</v>
      </c>
      <c r="AZ53"/>
      <c r="BA53"/>
      <c r="BB53"/>
      <c r="BC53"/>
      <c r="BD53"/>
      <c r="BE53"/>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c r="CT53"/>
      <c r="CU53"/>
      <c r="CV53"/>
      <c r="CW53"/>
      <c r="CX53"/>
      <c r="CY53"/>
      <c r="CZ53"/>
      <c r="DA53"/>
      <c r="DB53"/>
      <c r="DC53"/>
      <c r="DD53"/>
      <c r="DE53"/>
      <c r="DF53"/>
      <c r="DG53"/>
      <c r="DH53"/>
      <c r="DI53"/>
      <c r="DJ53"/>
      <c r="DK53"/>
      <c r="DL53"/>
      <c r="DM53"/>
      <c r="DN53"/>
      <c r="DO53"/>
      <c r="DP53"/>
      <c r="DQ53"/>
      <c r="DR53"/>
      <c r="DS53"/>
      <c r="DT53"/>
      <c r="DU53"/>
      <c r="DV53"/>
      <c r="DW53"/>
      <c r="DX53"/>
      <c r="DY53"/>
      <c r="DZ53"/>
      <c r="EA53"/>
      <c r="EB53"/>
      <c r="EC53"/>
      <c r="ED53"/>
      <c r="EE53"/>
      <c r="EF53"/>
      <c r="EG53"/>
      <c r="EH53"/>
      <c r="EI53"/>
      <c r="EJ53"/>
      <c r="EK53"/>
      <c r="EL53"/>
      <c r="EM53"/>
      <c r="EN53"/>
      <c r="EO53"/>
      <c r="EP53"/>
      <c r="EQ53"/>
      <c r="ER53"/>
      <c r="ES53"/>
      <c r="ET53"/>
      <c r="EU53"/>
      <c r="EV53"/>
      <c r="EW53"/>
      <c r="EX53"/>
      <c r="EY53"/>
      <c r="EZ53"/>
      <c r="FA53"/>
      <c r="FB53"/>
      <c r="FC53"/>
      <c r="FD53"/>
      <c r="FE53"/>
      <c r="FF53"/>
      <c r="FG53"/>
      <c r="FH53"/>
      <c r="FI53"/>
      <c r="FJ53"/>
      <c r="FK53"/>
      <c r="FL53"/>
      <c r="FM53"/>
      <c r="FN53"/>
      <c r="FO53"/>
      <c r="FP53"/>
      <c r="FQ53"/>
      <c r="FR53"/>
      <c r="FS53"/>
      <c r="FT53"/>
      <c r="FU53"/>
      <c r="FV53"/>
      <c r="FW53"/>
      <c r="FX53"/>
      <c r="FY53"/>
    </row>
    <row r="54" spans="1:181" s="49" customFormat="1" ht="20.25" customHeight="1">
      <c r="A54" s="48" t="s">
        <v>525</v>
      </c>
      <c r="B54" s="49" t="s">
        <v>526</v>
      </c>
      <c r="C54" s="48" t="s">
        <v>527</v>
      </c>
      <c r="D54" s="48" t="s">
        <v>58</v>
      </c>
      <c r="E54" s="48" t="s">
        <v>153</v>
      </c>
      <c r="F54" s="48" t="s">
        <v>528</v>
      </c>
      <c r="G54" s="48" t="s">
        <v>528</v>
      </c>
      <c r="H54" s="48"/>
      <c r="I54" s="48"/>
      <c r="J54" s="48" t="s">
        <v>506</v>
      </c>
      <c r="K54" s="48"/>
      <c r="L54" s="48"/>
      <c r="M54" s="48"/>
      <c r="N54" s="48"/>
      <c r="O54" s="48"/>
      <c r="P54" s="48" t="s">
        <v>499</v>
      </c>
      <c r="Q54" s="50" t="s">
        <v>106</v>
      </c>
      <c r="R54" s="50" t="s">
        <v>107</v>
      </c>
      <c r="S54" s="48" t="s">
        <v>118</v>
      </c>
      <c r="T54" s="48" t="s">
        <v>205</v>
      </c>
      <c r="U54" s="48" t="s">
        <v>529</v>
      </c>
      <c r="V54" s="48" t="str">
        <f t="shared" si="2"/>
        <v>["MIGS-VI", "ENA ERC33", "Sample", "ENA Sample", "VJDB Sample", "Host", "NCBI Taxonomy"]</v>
      </c>
      <c r="W54" s="48"/>
      <c r="X54" s="49" t="s">
        <v>138</v>
      </c>
      <c r="Y54" s="48" t="s">
        <v>341</v>
      </c>
      <c r="Z54" s="48"/>
      <c r="AA54" s="48"/>
      <c r="AB54" s="48"/>
      <c r="AC54" s="48"/>
      <c r="AD54" s="48"/>
      <c r="AE54" s="48"/>
      <c r="AF54" s="48"/>
      <c r="AG54" s="48"/>
      <c r="AH54" s="48"/>
      <c r="AI54" s="48"/>
      <c r="AJ54" s="48"/>
      <c r="AK54" s="48"/>
      <c r="AL54" s="48"/>
      <c r="AM54" s="48"/>
      <c r="AN54" s="48" t="s">
        <v>530</v>
      </c>
      <c r="AO54" s="48"/>
      <c r="AP54" s="48" t="s">
        <v>126</v>
      </c>
      <c r="AQ54" s="48"/>
      <c r="AR54" s="48"/>
      <c r="AS54" s="51" t="s">
        <v>531</v>
      </c>
      <c r="AT54" s="48" t="s">
        <v>532</v>
      </c>
      <c r="AU54" s="49" t="s">
        <v>70</v>
      </c>
      <c r="AV54" s="49" t="s">
        <v>71</v>
      </c>
      <c r="AW54" s="49" t="s">
        <v>533</v>
      </c>
      <c r="AX54" s="48"/>
      <c r="AY54" t="s">
        <v>85</v>
      </c>
      <c r="AZ54"/>
      <c r="BA54"/>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c r="CT54"/>
      <c r="CU54"/>
      <c r="CV54"/>
      <c r="CW54"/>
      <c r="CX54"/>
      <c r="CY54"/>
      <c r="CZ54"/>
      <c r="DA54"/>
      <c r="DB54"/>
      <c r="DC54"/>
      <c r="DD54"/>
      <c r="DE54"/>
      <c r="DF54"/>
      <c r="DG54"/>
      <c r="DH54"/>
      <c r="DI54"/>
      <c r="DJ54"/>
      <c r="DK54"/>
      <c r="DL54"/>
      <c r="DM54"/>
      <c r="DN54"/>
      <c r="DO54"/>
      <c r="DP54"/>
      <c r="DQ54"/>
      <c r="DR54"/>
      <c r="DS54"/>
      <c r="DT54"/>
      <c r="DU54"/>
      <c r="DV54"/>
      <c r="DW54"/>
      <c r="DX54"/>
      <c r="DY54"/>
      <c r="DZ54"/>
      <c r="EA54"/>
      <c r="EB54"/>
      <c r="EC54"/>
      <c r="ED54"/>
      <c r="EE54"/>
      <c r="EF54"/>
      <c r="EG54"/>
      <c r="EH54"/>
      <c r="EI54"/>
      <c r="EJ54"/>
      <c r="EK54"/>
      <c r="EL54"/>
      <c r="EM54"/>
      <c r="EN54"/>
      <c r="EO54"/>
      <c r="EP54"/>
      <c r="EQ54"/>
      <c r="ER54"/>
      <c r="ES54"/>
      <c r="ET54"/>
      <c r="EU54"/>
      <c r="EV54"/>
      <c r="EW54"/>
      <c r="EX54"/>
      <c r="EY54"/>
      <c r="EZ54"/>
      <c r="FA54"/>
      <c r="FB54"/>
      <c r="FC54"/>
      <c r="FD54"/>
      <c r="FE54"/>
      <c r="FF54"/>
      <c r="FG54"/>
      <c r="FH54"/>
      <c r="FI54"/>
      <c r="FJ54"/>
      <c r="FK54"/>
      <c r="FL54"/>
      <c r="FM54"/>
      <c r="FN54"/>
      <c r="FO54"/>
      <c r="FP54"/>
      <c r="FQ54"/>
      <c r="FR54"/>
      <c r="FS54"/>
      <c r="FT54"/>
      <c r="FU54"/>
      <c r="FV54"/>
      <c r="FW54"/>
      <c r="FX54"/>
      <c r="FY54"/>
    </row>
    <row r="55" spans="1:181" s="49" customFormat="1" ht="20.25" customHeight="1">
      <c r="A55" s="48" t="s">
        <v>534</v>
      </c>
      <c r="B55" s="49" t="s">
        <v>535</v>
      </c>
      <c r="C55" s="48" t="s">
        <v>536</v>
      </c>
      <c r="D55" s="48" t="s">
        <v>58</v>
      </c>
      <c r="E55" s="48" t="s">
        <v>59</v>
      </c>
      <c r="F55" s="48" t="s">
        <v>534</v>
      </c>
      <c r="G55" s="48" t="s">
        <v>537</v>
      </c>
      <c r="H55" s="48" t="s">
        <v>538</v>
      </c>
      <c r="I55" s="48"/>
      <c r="J55" s="48"/>
      <c r="K55" s="48"/>
      <c r="L55" s="48"/>
      <c r="M55" s="48"/>
      <c r="N55" s="48" t="s">
        <v>539</v>
      </c>
      <c r="O55" s="48" t="s">
        <v>538</v>
      </c>
      <c r="P55" s="48" t="s">
        <v>538</v>
      </c>
      <c r="Q55" s="50" t="s">
        <v>106</v>
      </c>
      <c r="R55" s="50" t="s">
        <v>107</v>
      </c>
      <c r="S55" s="48" t="s">
        <v>118</v>
      </c>
      <c r="T55" s="48" t="s">
        <v>448</v>
      </c>
      <c r="U55" s="48" t="s">
        <v>205</v>
      </c>
      <c r="V55" s="48" t="str">
        <f t="shared" si="2"/>
        <v>["ENA", "BV-BRC", "ENA ERC32", "ENA ERC33", "Sample", "ENA Sample", "VJDB Sample", "Clinical", "Host"]</v>
      </c>
      <c r="W55" s="48" t="s">
        <v>364</v>
      </c>
      <c r="X55" s="49" t="s">
        <v>138</v>
      </c>
      <c r="Y55" s="48"/>
      <c r="Z55" s="48"/>
      <c r="AA55" s="48"/>
      <c r="AB55" s="48"/>
      <c r="AC55" s="48"/>
      <c r="AD55" s="48"/>
      <c r="AE55" s="48" t="s">
        <v>207</v>
      </c>
      <c r="AF55" s="48"/>
      <c r="AG55" s="48" t="s">
        <v>537</v>
      </c>
      <c r="AH55" s="48" t="s">
        <v>69</v>
      </c>
      <c r="AI55" s="48"/>
      <c r="AJ55" s="48"/>
      <c r="AK55" s="48" t="s">
        <v>540</v>
      </c>
      <c r="AL55" s="48"/>
      <c r="AM55" s="48"/>
      <c r="AN55" s="48" t="s">
        <v>540</v>
      </c>
      <c r="AO55" s="48"/>
      <c r="AP55" s="48" t="s">
        <v>144</v>
      </c>
      <c r="AQ55" s="48" t="s">
        <v>96</v>
      </c>
      <c r="AR55" s="48" t="s">
        <v>96</v>
      </c>
      <c r="AS55" s="51" t="s">
        <v>541</v>
      </c>
      <c r="AT55" s="48" t="s">
        <v>399</v>
      </c>
      <c r="AU55" s="49" t="s">
        <v>147</v>
      </c>
      <c r="AV55" s="49" t="s">
        <v>148</v>
      </c>
      <c r="AW55" s="49" t="s">
        <v>542</v>
      </c>
      <c r="AX55" s="48"/>
      <c r="AY55" t="s">
        <v>85</v>
      </c>
      <c r="AZ55"/>
      <c r="BA55"/>
      <c r="BB55"/>
      <c r="BC55"/>
      <c r="BD55"/>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c r="CQ55"/>
      <c r="CR55"/>
      <c r="CS55"/>
      <c r="CT55"/>
      <c r="CU55"/>
      <c r="CV55"/>
      <c r="CW55"/>
      <c r="CX55"/>
      <c r="CY55"/>
      <c r="CZ55"/>
      <c r="DA55"/>
      <c r="DB55"/>
      <c r="DC55"/>
      <c r="DD55"/>
      <c r="DE55"/>
      <c r="DF55"/>
      <c r="DG55"/>
      <c r="DH55"/>
      <c r="DI55"/>
      <c r="DJ55"/>
      <c r="DK55"/>
      <c r="DL55"/>
      <c r="DM55"/>
      <c r="DN55"/>
      <c r="DO55"/>
      <c r="DP55"/>
      <c r="DQ55"/>
      <c r="DR55"/>
      <c r="DS55"/>
      <c r="DT55"/>
      <c r="DU55"/>
      <c r="DV55"/>
      <c r="DW55"/>
      <c r="DX55"/>
      <c r="DY55"/>
      <c r="DZ55"/>
      <c r="EA55"/>
      <c r="EB55"/>
      <c r="EC55"/>
      <c r="ED55"/>
      <c r="EE55"/>
      <c r="EF55"/>
      <c r="EG55"/>
      <c r="EH55"/>
      <c r="EI55"/>
      <c r="EJ55"/>
      <c r="EK55"/>
      <c r="EL55"/>
      <c r="EM55"/>
      <c r="EN55"/>
      <c r="EO55"/>
      <c r="EP55"/>
      <c r="EQ55"/>
      <c r="ER55"/>
      <c r="ES55"/>
      <c r="ET55"/>
      <c r="EU55"/>
      <c r="EV55"/>
      <c r="EW55"/>
      <c r="EX55"/>
      <c r="EY55"/>
      <c r="EZ55"/>
      <c r="FA55"/>
      <c r="FB55"/>
      <c r="FC55"/>
      <c r="FD55"/>
      <c r="FE55"/>
      <c r="FF55"/>
      <c r="FG55"/>
      <c r="FH55"/>
      <c r="FI55"/>
      <c r="FJ55"/>
      <c r="FK55"/>
      <c r="FL55"/>
      <c r="FM55"/>
      <c r="FN55"/>
      <c r="FO55"/>
      <c r="FP55"/>
      <c r="FQ55"/>
      <c r="FR55"/>
      <c r="FS55"/>
      <c r="FT55"/>
      <c r="FU55"/>
      <c r="FV55"/>
      <c r="FW55"/>
      <c r="FX55"/>
      <c r="FY55"/>
    </row>
    <row r="56" spans="1:181" s="49" customFormat="1" ht="20.25" customHeight="1">
      <c r="A56" s="48" t="s">
        <v>543</v>
      </c>
      <c r="B56" s="49" t="s">
        <v>544</v>
      </c>
      <c r="C56" s="48" t="s">
        <v>545</v>
      </c>
      <c r="D56" s="48" t="s">
        <v>58</v>
      </c>
      <c r="E56" s="48" t="s">
        <v>153</v>
      </c>
      <c r="F56" s="48" t="s">
        <v>543</v>
      </c>
      <c r="G56" s="48"/>
      <c r="H56" s="48" t="s">
        <v>546</v>
      </c>
      <c r="I56" s="48"/>
      <c r="J56" s="48"/>
      <c r="K56" s="48"/>
      <c r="L56" s="48"/>
      <c r="M56" s="48"/>
      <c r="N56" s="48"/>
      <c r="O56" s="48" t="s">
        <v>546</v>
      </c>
      <c r="P56" s="48" t="s">
        <v>546</v>
      </c>
      <c r="Q56" s="50" t="s">
        <v>106</v>
      </c>
      <c r="R56" s="50" t="s">
        <v>107</v>
      </c>
      <c r="S56" s="48" t="s">
        <v>118</v>
      </c>
      <c r="T56" s="48" t="s">
        <v>547</v>
      </c>
      <c r="U56" s="48" t="s">
        <v>205</v>
      </c>
      <c r="V56" s="48" t="str">
        <f t="shared" si="2"/>
        <v>["ENA", "ENA ERC32", "ENA ERC33", "Sample", "ENA Sample", "VJDB Sample", "Clinical ", "Host"]</v>
      </c>
      <c r="W56" s="48"/>
      <c r="X56" s="49" t="s">
        <v>355</v>
      </c>
      <c r="Y56" s="48" t="s">
        <v>341</v>
      </c>
      <c r="Z56" s="48" t="s">
        <v>184</v>
      </c>
      <c r="AA56" s="48"/>
      <c r="AB56" s="48"/>
      <c r="AC56" s="48"/>
      <c r="AD56" s="48"/>
      <c r="AE56" s="48"/>
      <c r="AF56" s="48"/>
      <c r="AG56" s="48"/>
      <c r="AH56" s="48"/>
      <c r="AI56" s="48"/>
      <c r="AJ56" s="48"/>
      <c r="AK56" s="48" t="s">
        <v>548</v>
      </c>
      <c r="AL56" s="48"/>
      <c r="AM56" s="48"/>
      <c r="AN56" s="48" t="s">
        <v>548</v>
      </c>
      <c r="AO56" s="48"/>
      <c r="AP56" s="48" t="s">
        <v>126</v>
      </c>
      <c r="AQ56" s="48" t="s">
        <v>96</v>
      </c>
      <c r="AR56" s="48" t="s">
        <v>96</v>
      </c>
      <c r="AS56" s="51"/>
      <c r="AT56" s="48"/>
      <c r="AU56" s="49" t="s">
        <v>212</v>
      </c>
      <c r="AV56" s="49" t="s">
        <v>129</v>
      </c>
      <c r="AW56" s="49" t="s">
        <v>549</v>
      </c>
      <c r="AX56" s="48"/>
      <c r="AY56" t="s">
        <v>85</v>
      </c>
      <c r="AZ56"/>
      <c r="BA56"/>
      <c r="BB56"/>
      <c r="BC56"/>
      <c r="BD56"/>
      <c r="BE56"/>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c r="CQ56"/>
      <c r="CR56"/>
      <c r="CS56"/>
      <c r="CT56"/>
      <c r="CU56"/>
      <c r="CV56"/>
      <c r="CW56"/>
      <c r="CX56"/>
      <c r="CY56"/>
      <c r="CZ56"/>
      <c r="DA56"/>
      <c r="DB56"/>
      <c r="DC56"/>
      <c r="DD56"/>
      <c r="DE56"/>
      <c r="DF56"/>
      <c r="DG56"/>
      <c r="DH56"/>
      <c r="DI56"/>
      <c r="DJ56"/>
      <c r="DK56"/>
      <c r="DL56"/>
      <c r="DM56"/>
      <c r="DN56"/>
      <c r="DO56"/>
      <c r="DP56"/>
      <c r="DQ56"/>
      <c r="DR56"/>
      <c r="DS56"/>
      <c r="DT56"/>
      <c r="DU56"/>
      <c r="DV56"/>
      <c r="DW56"/>
      <c r="DX56"/>
      <c r="DY56"/>
      <c r="DZ56"/>
      <c r="EA56"/>
      <c r="EB56"/>
      <c r="EC56"/>
      <c r="ED56"/>
      <c r="EE56"/>
      <c r="EF56"/>
      <c r="EG56"/>
      <c r="EH56"/>
      <c r="EI56"/>
      <c r="EJ56"/>
      <c r="EK56"/>
      <c r="EL56"/>
      <c r="EM56"/>
      <c r="EN56"/>
      <c r="EO56"/>
      <c r="EP56"/>
      <c r="EQ56"/>
      <c r="ER56"/>
      <c r="ES56"/>
      <c r="ET56"/>
      <c r="EU56"/>
      <c r="EV56"/>
      <c r="EW56"/>
      <c r="EX56"/>
      <c r="EY56"/>
      <c r="EZ56"/>
      <c r="FA56"/>
      <c r="FB56"/>
      <c r="FC56"/>
      <c r="FD56"/>
      <c r="FE56"/>
      <c r="FF56"/>
      <c r="FG56"/>
      <c r="FH56"/>
      <c r="FI56"/>
      <c r="FJ56"/>
      <c r="FK56"/>
      <c r="FL56"/>
      <c r="FM56"/>
      <c r="FN56"/>
      <c r="FO56"/>
      <c r="FP56"/>
      <c r="FQ56"/>
      <c r="FR56"/>
      <c r="FS56"/>
      <c r="FT56"/>
      <c r="FU56"/>
      <c r="FV56"/>
      <c r="FW56"/>
      <c r="FX56"/>
      <c r="FY56"/>
    </row>
    <row r="57" spans="1:181" s="49" customFormat="1" ht="20.25" customHeight="1">
      <c r="A57" s="48" t="s">
        <v>550</v>
      </c>
      <c r="B57" s="49" t="s">
        <v>551</v>
      </c>
      <c r="C57" s="48" t="s">
        <v>552</v>
      </c>
      <c r="D57" s="48" t="s">
        <v>58</v>
      </c>
      <c r="E57" s="48" t="s">
        <v>153</v>
      </c>
      <c r="F57" s="48" t="s">
        <v>550</v>
      </c>
      <c r="G57" s="48"/>
      <c r="H57" s="48" t="s">
        <v>553</v>
      </c>
      <c r="I57" s="48"/>
      <c r="J57" s="48"/>
      <c r="K57" s="48"/>
      <c r="L57" s="48"/>
      <c r="M57" s="48"/>
      <c r="N57" s="48"/>
      <c r="O57" s="48" t="s">
        <v>553</v>
      </c>
      <c r="P57" s="48"/>
      <c r="Q57" s="50" t="s">
        <v>106</v>
      </c>
      <c r="R57" s="50" t="s">
        <v>107</v>
      </c>
      <c r="S57" s="48" t="s">
        <v>118</v>
      </c>
      <c r="T57" s="48" t="s">
        <v>547</v>
      </c>
      <c r="U57" s="48" t="s">
        <v>205</v>
      </c>
      <c r="V57" s="48" t="str">
        <f t="shared" si="2"/>
        <v>["ENA", "ENA ERC32", "Sample", "ENA Sample", "VJDB Sample", "Clinical ", "Host"]</v>
      </c>
      <c r="W57" s="48"/>
      <c r="X57" s="49" t="s">
        <v>138</v>
      </c>
      <c r="Y57" s="48" t="s">
        <v>341</v>
      </c>
      <c r="Z57" s="48" t="s">
        <v>184</v>
      </c>
      <c r="AA57" s="48"/>
      <c r="AB57" s="48"/>
      <c r="AC57" s="48"/>
      <c r="AD57" s="48"/>
      <c r="AE57" s="48"/>
      <c r="AF57" s="48"/>
      <c r="AG57" s="48"/>
      <c r="AH57" s="48"/>
      <c r="AI57" s="48"/>
      <c r="AJ57" s="48"/>
      <c r="AK57" s="48" t="s">
        <v>554</v>
      </c>
      <c r="AL57" s="48"/>
      <c r="AM57" s="48"/>
      <c r="AN57" s="48"/>
      <c r="AO57" s="48"/>
      <c r="AP57" s="48"/>
      <c r="AQ57" s="48" t="s">
        <v>96</v>
      </c>
      <c r="AR57" s="48" t="s">
        <v>96</v>
      </c>
      <c r="AS57" s="51" t="s">
        <v>555</v>
      </c>
      <c r="AT57" s="48" t="s">
        <v>556</v>
      </c>
      <c r="AU57" s="49" t="s">
        <v>212</v>
      </c>
      <c r="AV57" s="49" t="s">
        <v>71</v>
      </c>
      <c r="AW57" s="49" t="s">
        <v>557</v>
      </c>
      <c r="AX57" s="48"/>
      <c r="AY57" t="s">
        <v>85</v>
      </c>
      <c r="AZ57"/>
      <c r="BA57"/>
      <c r="BB57"/>
      <c r="BC57"/>
      <c r="BD57"/>
      <c r="BE57"/>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c r="CQ57"/>
      <c r="CR57"/>
      <c r="CS57"/>
      <c r="CT57"/>
      <c r="CU57"/>
      <c r="CV57"/>
      <c r="CW57"/>
      <c r="CX57"/>
      <c r="CY57"/>
      <c r="CZ57"/>
      <c r="DA57"/>
      <c r="DB57"/>
      <c r="DC57"/>
      <c r="DD57"/>
      <c r="DE57"/>
      <c r="DF57"/>
      <c r="DG57"/>
      <c r="DH57"/>
      <c r="DI57"/>
      <c r="DJ57"/>
      <c r="DK57"/>
      <c r="DL57"/>
      <c r="DM57"/>
      <c r="DN57"/>
      <c r="DO57"/>
      <c r="DP57"/>
      <c r="DQ57"/>
      <c r="DR57"/>
      <c r="DS57"/>
      <c r="DT57"/>
      <c r="DU57"/>
      <c r="DV57"/>
      <c r="DW57"/>
      <c r="DX57"/>
      <c r="DY57"/>
      <c r="DZ57"/>
      <c r="EA57"/>
      <c r="EB57"/>
      <c r="EC57"/>
      <c r="ED57"/>
      <c r="EE57"/>
      <c r="EF57"/>
      <c r="EG57"/>
      <c r="EH57"/>
      <c r="EI57"/>
      <c r="EJ57"/>
      <c r="EK57"/>
      <c r="EL57"/>
      <c r="EM57"/>
      <c r="EN57"/>
      <c r="EO57"/>
      <c r="EP57"/>
      <c r="EQ57"/>
      <c r="ER57"/>
      <c r="ES57"/>
      <c r="ET57"/>
      <c r="EU57"/>
      <c r="EV57"/>
      <c r="EW57"/>
      <c r="EX57"/>
      <c r="EY57"/>
      <c r="EZ57"/>
      <c r="FA57"/>
      <c r="FB57"/>
      <c r="FC57"/>
      <c r="FD57"/>
      <c r="FE57"/>
      <c r="FF57"/>
      <c r="FG57"/>
      <c r="FH57"/>
      <c r="FI57"/>
      <c r="FJ57"/>
      <c r="FK57"/>
      <c r="FL57"/>
      <c r="FM57"/>
      <c r="FN57"/>
      <c r="FO57"/>
      <c r="FP57"/>
      <c r="FQ57"/>
      <c r="FR57"/>
      <c r="FS57"/>
      <c r="FT57"/>
      <c r="FU57"/>
      <c r="FV57"/>
      <c r="FW57"/>
      <c r="FX57"/>
      <c r="FY57"/>
    </row>
    <row r="58" spans="1:181" s="49" customFormat="1" ht="20.25" customHeight="1">
      <c r="A58" s="48" t="s">
        <v>558</v>
      </c>
      <c r="B58" s="49" t="s">
        <v>559</v>
      </c>
      <c r="C58" s="48" t="s">
        <v>560</v>
      </c>
      <c r="D58" s="48" t="s">
        <v>58</v>
      </c>
      <c r="E58" s="48" t="s">
        <v>153</v>
      </c>
      <c r="F58" s="48" t="s">
        <v>558</v>
      </c>
      <c r="G58" s="48"/>
      <c r="H58" s="48" t="s">
        <v>561</v>
      </c>
      <c r="I58" s="48"/>
      <c r="J58" s="48"/>
      <c r="K58" s="48"/>
      <c r="L58" s="48"/>
      <c r="M58" s="48"/>
      <c r="N58" s="48"/>
      <c r="O58" s="48" t="s">
        <v>561</v>
      </c>
      <c r="P58" s="48"/>
      <c r="Q58" s="50" t="s">
        <v>106</v>
      </c>
      <c r="R58" s="50" t="s">
        <v>107</v>
      </c>
      <c r="S58" s="48" t="s">
        <v>118</v>
      </c>
      <c r="T58" s="48" t="s">
        <v>547</v>
      </c>
      <c r="U58" s="48" t="s">
        <v>205</v>
      </c>
      <c r="V58" s="48" t="str">
        <f t="shared" si="2"/>
        <v>["ENA", "ENA ERC32", "Sample", "ENA Sample", "VJDB Sample", "Clinical ", "Host"]</v>
      </c>
      <c r="W58" s="48"/>
      <c r="X58" s="49" t="s">
        <v>138</v>
      </c>
      <c r="Y58" s="48" t="s">
        <v>341</v>
      </c>
      <c r="Z58" s="48" t="s">
        <v>184</v>
      </c>
      <c r="AA58" s="48"/>
      <c r="AB58" s="48"/>
      <c r="AC58" s="48"/>
      <c r="AD58" s="48"/>
      <c r="AE58" s="48"/>
      <c r="AF58" s="48"/>
      <c r="AG58" s="48"/>
      <c r="AH58" s="48"/>
      <c r="AI58" s="48"/>
      <c r="AJ58" s="48"/>
      <c r="AK58" s="48" t="s">
        <v>562</v>
      </c>
      <c r="AL58" s="48"/>
      <c r="AM58" s="48"/>
      <c r="AN58" s="48"/>
      <c r="AO58" s="48"/>
      <c r="AP58" s="48"/>
      <c r="AQ58" s="48" t="s">
        <v>96</v>
      </c>
      <c r="AR58" s="48" t="s">
        <v>96</v>
      </c>
      <c r="AS58" s="51" t="s">
        <v>563</v>
      </c>
      <c r="AT58" s="48" t="s">
        <v>564</v>
      </c>
      <c r="AU58" s="49" t="s">
        <v>212</v>
      </c>
      <c r="AV58" s="49" t="s">
        <v>71</v>
      </c>
      <c r="AW58" s="49" t="s">
        <v>565</v>
      </c>
      <c r="AX58" s="48"/>
      <c r="AY58" t="s">
        <v>85</v>
      </c>
      <c r="AZ58"/>
      <c r="BA58"/>
      <c r="BB58"/>
      <c r="BC58"/>
      <c r="BD58"/>
      <c r="BE58"/>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c r="CQ58"/>
      <c r="CR58"/>
      <c r="CS58"/>
      <c r="CT58"/>
      <c r="CU58"/>
      <c r="CV58"/>
      <c r="CW58"/>
      <c r="CX58"/>
      <c r="CY58"/>
      <c r="CZ58"/>
      <c r="DA58"/>
      <c r="DB58"/>
      <c r="DC58"/>
      <c r="DD58"/>
      <c r="DE58"/>
      <c r="DF58"/>
      <c r="DG58"/>
      <c r="DH58"/>
      <c r="DI58"/>
      <c r="DJ58"/>
      <c r="DK58"/>
      <c r="DL58"/>
      <c r="DM58"/>
      <c r="DN58"/>
      <c r="DO58"/>
      <c r="DP58"/>
      <c r="DQ58"/>
      <c r="DR58"/>
      <c r="DS58"/>
      <c r="DT58"/>
      <c r="DU58"/>
      <c r="DV58"/>
      <c r="DW58"/>
      <c r="DX58"/>
      <c r="DY58"/>
      <c r="DZ58"/>
      <c r="EA58"/>
      <c r="EB58"/>
      <c r="EC58"/>
      <c r="ED58"/>
      <c r="EE58"/>
      <c r="EF58"/>
      <c r="EG58"/>
      <c r="EH58"/>
      <c r="EI58"/>
      <c r="EJ58"/>
      <c r="EK58"/>
      <c r="EL58"/>
      <c r="EM58"/>
      <c r="EN58"/>
      <c r="EO58"/>
      <c r="EP58"/>
      <c r="EQ58"/>
      <c r="ER58"/>
      <c r="ES58"/>
      <c r="ET58"/>
      <c r="EU58"/>
      <c r="EV58"/>
      <c r="EW58"/>
      <c r="EX58"/>
      <c r="EY58"/>
      <c r="EZ58"/>
      <c r="FA58"/>
      <c r="FB58"/>
      <c r="FC58"/>
      <c r="FD58"/>
      <c r="FE58"/>
      <c r="FF58"/>
      <c r="FG58"/>
      <c r="FH58"/>
      <c r="FI58"/>
      <c r="FJ58"/>
      <c r="FK58"/>
      <c r="FL58"/>
      <c r="FM58"/>
      <c r="FN58"/>
      <c r="FO58"/>
      <c r="FP58"/>
      <c r="FQ58"/>
      <c r="FR58"/>
      <c r="FS58"/>
      <c r="FT58"/>
      <c r="FU58"/>
      <c r="FV58"/>
      <c r="FW58"/>
      <c r="FX58"/>
      <c r="FY58"/>
    </row>
    <row r="59" spans="1:181" s="49" customFormat="1" ht="20.25" customHeight="1">
      <c r="A59" s="48" t="s">
        <v>566</v>
      </c>
      <c r="B59" s="49" t="s">
        <v>567</v>
      </c>
      <c r="C59" s="48" t="s">
        <v>568</v>
      </c>
      <c r="D59" s="48" t="s">
        <v>58</v>
      </c>
      <c r="E59" s="48" t="s">
        <v>153</v>
      </c>
      <c r="F59" s="48" t="s">
        <v>566</v>
      </c>
      <c r="G59" s="48" t="s">
        <v>569</v>
      </c>
      <c r="H59" s="48" t="s">
        <v>570</v>
      </c>
      <c r="I59" s="48"/>
      <c r="J59" s="48"/>
      <c r="K59" s="48"/>
      <c r="L59" s="48"/>
      <c r="M59" s="48"/>
      <c r="N59" s="48"/>
      <c r="O59" s="48" t="s">
        <v>570</v>
      </c>
      <c r="P59" s="48"/>
      <c r="Q59" s="50" t="s">
        <v>106</v>
      </c>
      <c r="R59" s="50" t="s">
        <v>107</v>
      </c>
      <c r="S59" s="48" t="s">
        <v>118</v>
      </c>
      <c r="T59" s="48" t="s">
        <v>547</v>
      </c>
      <c r="U59" s="48" t="s">
        <v>205</v>
      </c>
      <c r="V59" s="48" t="str">
        <f t="shared" si="2"/>
        <v>["ENA", "ENA ERC32", "Sample", "ENA Sample", "VJDB Sample", "Clinical ", "Host"]</v>
      </c>
      <c r="W59" s="48"/>
      <c r="X59" s="49" t="s">
        <v>138</v>
      </c>
      <c r="Y59" s="48" t="s">
        <v>341</v>
      </c>
      <c r="Z59" s="48" t="s">
        <v>184</v>
      </c>
      <c r="AA59" s="48"/>
      <c r="AB59" s="48"/>
      <c r="AC59" s="48"/>
      <c r="AD59" s="48"/>
      <c r="AE59" s="48"/>
      <c r="AF59" s="48"/>
      <c r="AG59" s="48"/>
      <c r="AH59" s="48"/>
      <c r="AI59" s="48"/>
      <c r="AJ59" s="48"/>
      <c r="AK59" s="48" t="s">
        <v>571</v>
      </c>
      <c r="AL59" s="48"/>
      <c r="AM59" s="48"/>
      <c r="AN59" s="48"/>
      <c r="AO59" s="48"/>
      <c r="AP59" s="48"/>
      <c r="AQ59" s="48" t="s">
        <v>187</v>
      </c>
      <c r="AR59" s="48" t="s">
        <v>187</v>
      </c>
      <c r="AS59" s="51" t="s">
        <v>572</v>
      </c>
      <c r="AT59" s="48" t="s">
        <v>399</v>
      </c>
      <c r="AU59" s="49" t="s">
        <v>147</v>
      </c>
      <c r="AV59" s="49" t="s">
        <v>148</v>
      </c>
      <c r="AW59" s="49" t="s">
        <v>573</v>
      </c>
      <c r="AX59" s="48"/>
      <c r="AY59" t="s">
        <v>85</v>
      </c>
      <c r="AZ59"/>
      <c r="BA59"/>
      <c r="BB59"/>
      <c r="BC59"/>
      <c r="BD59"/>
      <c r="BE59"/>
      <c r="BF59"/>
      <c r="BG59"/>
      <c r="BH59"/>
      <c r="BI59"/>
      <c r="BJ59"/>
      <c r="BK59"/>
      <c r="BL59"/>
      <c r="BM59"/>
      <c r="BN59"/>
      <c r="BO59"/>
      <c r="BP59"/>
      <c r="BQ59"/>
      <c r="BR59"/>
      <c r="BS59"/>
      <c r="BT59"/>
      <c r="BU59"/>
      <c r="BV59"/>
      <c r="BW59"/>
      <c r="BX59"/>
      <c r="BY59"/>
      <c r="BZ59"/>
      <c r="CA59"/>
      <c r="CB59"/>
      <c r="CC59"/>
      <c r="CD59"/>
      <c r="CE59"/>
      <c r="CF59"/>
      <c r="CG59"/>
      <c r="CH59"/>
      <c r="CI59"/>
      <c r="CJ59"/>
      <c r="CK59"/>
      <c r="CL59"/>
      <c r="CM59"/>
      <c r="CN59"/>
      <c r="CO59"/>
      <c r="CP59"/>
      <c r="CQ59"/>
      <c r="CR59"/>
      <c r="CS59"/>
      <c r="CT59"/>
      <c r="CU59"/>
      <c r="CV59"/>
      <c r="CW59"/>
      <c r="CX59"/>
      <c r="CY59"/>
      <c r="CZ59"/>
      <c r="DA59"/>
      <c r="DB59"/>
      <c r="DC59"/>
      <c r="DD59"/>
      <c r="DE59"/>
      <c r="DF59"/>
      <c r="DG59"/>
      <c r="DH59"/>
      <c r="DI59"/>
      <c r="DJ59"/>
      <c r="DK59"/>
      <c r="DL59"/>
      <c r="DM59"/>
      <c r="DN59"/>
      <c r="DO59"/>
      <c r="DP59"/>
      <c r="DQ59"/>
      <c r="DR59"/>
      <c r="DS59"/>
      <c r="DT59"/>
      <c r="DU59"/>
      <c r="DV59"/>
      <c r="DW59"/>
      <c r="DX59"/>
      <c r="DY59"/>
      <c r="DZ59"/>
      <c r="EA59"/>
      <c r="EB59"/>
      <c r="EC59"/>
      <c r="ED59"/>
      <c r="EE59"/>
      <c r="EF59"/>
      <c r="EG59"/>
      <c r="EH59"/>
      <c r="EI59"/>
      <c r="EJ59"/>
      <c r="EK59"/>
      <c r="EL59"/>
      <c r="EM59"/>
      <c r="EN59"/>
      <c r="EO59"/>
      <c r="EP59"/>
      <c r="EQ59"/>
      <c r="ER59"/>
      <c r="ES59"/>
      <c r="ET59"/>
      <c r="EU59"/>
      <c r="EV59"/>
      <c r="EW59"/>
      <c r="EX59"/>
      <c r="EY59"/>
      <c r="EZ59"/>
      <c r="FA59"/>
      <c r="FB59"/>
      <c r="FC59"/>
      <c r="FD59"/>
      <c r="FE59"/>
      <c r="FF59"/>
      <c r="FG59"/>
      <c r="FH59"/>
      <c r="FI59"/>
      <c r="FJ59"/>
      <c r="FK59"/>
      <c r="FL59"/>
      <c r="FM59"/>
      <c r="FN59"/>
      <c r="FO59"/>
      <c r="FP59"/>
      <c r="FQ59"/>
      <c r="FR59"/>
      <c r="FS59"/>
      <c r="FT59"/>
      <c r="FU59"/>
      <c r="FV59"/>
      <c r="FW59"/>
      <c r="FX59"/>
      <c r="FY59"/>
    </row>
    <row r="60" spans="1:181" s="49" customFormat="1" ht="20.25" customHeight="1">
      <c r="A60" s="48" t="s">
        <v>574</v>
      </c>
      <c r="B60" s="49" t="s">
        <v>575</v>
      </c>
      <c r="C60" s="48" t="s">
        <v>576</v>
      </c>
      <c r="D60" s="48" t="s">
        <v>161</v>
      </c>
      <c r="E60" s="56" t="s">
        <v>162</v>
      </c>
      <c r="F60" s="48"/>
      <c r="G60" s="48"/>
      <c r="H60" s="48"/>
      <c r="I60" s="48"/>
      <c r="J60" s="48"/>
      <c r="K60" s="48"/>
      <c r="L60" s="48"/>
      <c r="M60" s="48"/>
      <c r="N60" s="48"/>
      <c r="O60" s="48"/>
      <c r="P60" s="48"/>
      <c r="Q60" s="50"/>
      <c r="R60" s="50" t="s">
        <v>138</v>
      </c>
      <c r="S60" s="48" t="s">
        <v>62</v>
      </c>
      <c r="T60" s="48" t="s">
        <v>155</v>
      </c>
      <c r="U60" s="48"/>
      <c r="V60" s="48" t="str">
        <f t="shared" si="2"/>
        <v>["Organizational", "Sequence"]</v>
      </c>
      <c r="W60" s="48" t="s">
        <v>577</v>
      </c>
      <c r="X60" s="49" t="s">
        <v>138</v>
      </c>
      <c r="Y60" s="48" t="s">
        <v>578</v>
      </c>
      <c r="Z60" s="48"/>
      <c r="AA60" s="48"/>
      <c r="AB60" s="48"/>
      <c r="AC60" s="48"/>
      <c r="AD60" s="48"/>
      <c r="AE60" s="48"/>
      <c r="AF60" s="48"/>
      <c r="AG60" s="48"/>
      <c r="AH60" s="48"/>
      <c r="AI60" s="48"/>
      <c r="AJ60" s="48"/>
      <c r="AK60" s="48"/>
      <c r="AL60" s="48"/>
      <c r="AM60" s="48"/>
      <c r="AN60" s="48"/>
      <c r="AO60" s="48"/>
      <c r="AP60" s="48"/>
      <c r="AQ60" s="48"/>
      <c r="AR60" s="48"/>
      <c r="AS60" s="51" t="s">
        <v>167</v>
      </c>
      <c r="AT60" s="48" t="s">
        <v>168</v>
      </c>
      <c r="AW60" s="49" t="s">
        <v>579</v>
      </c>
      <c r="AX60" s="48"/>
      <c r="AY60" t="s">
        <v>85</v>
      </c>
      <c r="AZ60"/>
      <c r="BA60"/>
      <c r="BB60"/>
      <c r="BC60"/>
      <c r="BD60"/>
      <c r="BE60"/>
      <c r="BF60"/>
      <c r="BG60"/>
      <c r="BH60"/>
      <c r="BI60"/>
      <c r="BJ60"/>
      <c r="BK60"/>
      <c r="BL60"/>
      <c r="BM60"/>
      <c r="BN60"/>
      <c r="BO60"/>
      <c r="BP60"/>
      <c r="BQ60"/>
      <c r="BR60"/>
      <c r="BS60"/>
      <c r="BT60"/>
      <c r="BU60"/>
      <c r="BV60"/>
      <c r="BW60"/>
      <c r="BX60"/>
      <c r="BY60"/>
      <c r="BZ60"/>
      <c r="CA60"/>
      <c r="CB60"/>
      <c r="CC60"/>
      <c r="CD60"/>
      <c r="CE60"/>
      <c r="CF60"/>
      <c r="CG60"/>
      <c r="CH60"/>
      <c r="CI60"/>
      <c r="CJ60"/>
      <c r="CK60"/>
      <c r="CL60"/>
      <c r="CM60"/>
      <c r="CN60"/>
      <c r="CO60"/>
      <c r="CP60"/>
      <c r="CQ60"/>
      <c r="CR60"/>
      <c r="CS60"/>
      <c r="CT60"/>
      <c r="CU60"/>
      <c r="CV60"/>
      <c r="CW60"/>
      <c r="CX60"/>
      <c r="CY60"/>
      <c r="CZ60"/>
      <c r="DA60"/>
      <c r="DB60"/>
      <c r="DC60"/>
      <c r="DD60"/>
      <c r="DE60"/>
      <c r="DF60"/>
      <c r="DG60"/>
      <c r="DH60"/>
      <c r="DI60"/>
      <c r="DJ60"/>
      <c r="DK60"/>
      <c r="DL60"/>
      <c r="DM60"/>
      <c r="DN60"/>
      <c r="DO60"/>
      <c r="DP60"/>
      <c r="DQ60"/>
      <c r="DR60"/>
      <c r="DS60"/>
      <c r="DT60"/>
      <c r="DU60"/>
      <c r="DV60"/>
      <c r="DW60"/>
      <c r="DX60"/>
      <c r="DY60"/>
      <c r="DZ60"/>
      <c r="EA60"/>
      <c r="EB60"/>
      <c r="EC60"/>
      <c r="ED60"/>
      <c r="EE60"/>
      <c r="EF60"/>
      <c r="EG60"/>
      <c r="EH60"/>
      <c r="EI60"/>
      <c r="EJ60"/>
      <c r="EK60"/>
      <c r="EL60"/>
      <c r="EM60"/>
      <c r="EN60"/>
      <c r="EO60"/>
      <c r="EP60"/>
      <c r="EQ60"/>
      <c r="ER60"/>
      <c r="ES60"/>
      <c r="ET60"/>
      <c r="EU60"/>
      <c r="EV60"/>
      <c r="EW60"/>
      <c r="EX60"/>
      <c r="EY60"/>
      <c r="EZ60"/>
      <c r="FA60"/>
      <c r="FB60"/>
      <c r="FC60"/>
      <c r="FD60"/>
      <c r="FE60"/>
      <c r="FF60"/>
      <c r="FG60"/>
      <c r="FH60"/>
      <c r="FI60"/>
      <c r="FJ60"/>
      <c r="FK60"/>
      <c r="FL60"/>
      <c r="FM60"/>
      <c r="FN60"/>
      <c r="FO60"/>
      <c r="FP60"/>
      <c r="FQ60"/>
      <c r="FR60"/>
      <c r="FS60"/>
      <c r="FT60"/>
      <c r="FU60"/>
      <c r="FV60"/>
      <c r="FW60"/>
      <c r="FX60"/>
      <c r="FY60"/>
    </row>
    <row r="61" spans="1:181" s="49" customFormat="1" ht="20.25" customHeight="1">
      <c r="A61" s="48" t="s">
        <v>580</v>
      </c>
      <c r="B61" s="49" t="s">
        <v>581</v>
      </c>
      <c r="C61" s="48" t="s">
        <v>582</v>
      </c>
      <c r="D61" s="48" t="s">
        <v>58</v>
      </c>
      <c r="E61" s="48" t="s">
        <v>153</v>
      </c>
      <c r="F61" s="48" t="s">
        <v>580</v>
      </c>
      <c r="G61" s="48"/>
      <c r="H61" s="48" t="s">
        <v>583</v>
      </c>
      <c r="I61" s="48"/>
      <c r="J61" s="48"/>
      <c r="K61" s="48"/>
      <c r="L61" s="48"/>
      <c r="M61" s="48"/>
      <c r="N61" s="48"/>
      <c r="O61" s="48" t="s">
        <v>583</v>
      </c>
      <c r="P61" s="48"/>
      <c r="Q61" s="50" t="s">
        <v>106</v>
      </c>
      <c r="R61" s="50" t="s">
        <v>107</v>
      </c>
      <c r="S61" s="48" t="s">
        <v>118</v>
      </c>
      <c r="T61" s="48" t="s">
        <v>547</v>
      </c>
      <c r="U61" s="48" t="s">
        <v>205</v>
      </c>
      <c r="V61" s="48" t="str">
        <f t="shared" si="2"/>
        <v>["ENA", "ENA ERC32", "Sample", "ENA Sample", "VJDB Sample", "Clinical ", "Host"]</v>
      </c>
      <c r="W61" s="48"/>
      <c r="X61" s="49" t="s">
        <v>138</v>
      </c>
      <c r="Y61" s="48" t="s">
        <v>341</v>
      </c>
      <c r="Z61" s="48" t="s">
        <v>184</v>
      </c>
      <c r="AA61" s="48"/>
      <c r="AB61" s="48"/>
      <c r="AC61" s="48"/>
      <c r="AD61" s="48"/>
      <c r="AE61" s="48"/>
      <c r="AF61" s="48"/>
      <c r="AG61" s="48"/>
      <c r="AH61" s="48"/>
      <c r="AI61" s="48"/>
      <c r="AJ61" s="48"/>
      <c r="AK61" s="48" t="s">
        <v>584</v>
      </c>
      <c r="AL61" s="48"/>
      <c r="AM61" s="48"/>
      <c r="AN61" s="48"/>
      <c r="AO61" s="48"/>
      <c r="AP61" s="48"/>
      <c r="AQ61" s="48" t="s">
        <v>96</v>
      </c>
      <c r="AR61" s="48" t="s">
        <v>96</v>
      </c>
      <c r="AS61" s="51" t="s">
        <v>585</v>
      </c>
      <c r="AT61" s="48" t="s">
        <v>586</v>
      </c>
      <c r="AU61" s="49" t="s">
        <v>212</v>
      </c>
      <c r="AV61" s="49" t="s">
        <v>71</v>
      </c>
      <c r="AW61" s="49" t="s">
        <v>587</v>
      </c>
      <c r="AX61" s="48"/>
      <c r="AY61" t="s">
        <v>85</v>
      </c>
      <c r="AZ61"/>
      <c r="BA61"/>
      <c r="BB61"/>
      <c r="BC61"/>
      <c r="BD61"/>
      <c r="BE61"/>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c r="CP61"/>
      <c r="CQ61"/>
      <c r="CR61"/>
      <c r="CS61"/>
      <c r="CT61"/>
      <c r="CU61"/>
      <c r="CV61"/>
      <c r="CW61"/>
      <c r="CX61"/>
      <c r="CY61"/>
      <c r="CZ61"/>
      <c r="DA61"/>
      <c r="DB61"/>
      <c r="DC61"/>
      <c r="DD61"/>
      <c r="DE61"/>
      <c r="DF61"/>
      <c r="DG61"/>
      <c r="DH61"/>
      <c r="DI61"/>
      <c r="DJ61"/>
      <c r="DK61"/>
      <c r="DL61"/>
      <c r="DM61"/>
      <c r="DN61"/>
      <c r="DO61"/>
      <c r="DP61"/>
      <c r="DQ61"/>
      <c r="DR61"/>
      <c r="DS61"/>
      <c r="DT61"/>
      <c r="DU61"/>
      <c r="DV61"/>
      <c r="DW61"/>
      <c r="DX61"/>
      <c r="DY61"/>
      <c r="DZ61"/>
      <c r="EA61"/>
      <c r="EB61"/>
      <c r="EC61"/>
      <c r="ED61"/>
      <c r="EE61"/>
      <c r="EF61"/>
      <c r="EG61"/>
      <c r="EH61"/>
      <c r="EI61"/>
      <c r="EJ61"/>
      <c r="EK61"/>
      <c r="EL61"/>
      <c r="EM61"/>
      <c r="EN61"/>
      <c r="EO61"/>
      <c r="EP61"/>
      <c r="EQ61"/>
      <c r="ER61"/>
      <c r="ES61"/>
      <c r="ET61"/>
      <c r="EU61"/>
      <c r="EV61"/>
      <c r="EW61"/>
      <c r="EX61"/>
      <c r="EY61"/>
      <c r="EZ61"/>
      <c r="FA61"/>
      <c r="FB61"/>
      <c r="FC61"/>
      <c r="FD61"/>
      <c r="FE61"/>
      <c r="FF61"/>
      <c r="FG61"/>
      <c r="FH61"/>
      <c r="FI61"/>
      <c r="FJ61"/>
      <c r="FK61"/>
      <c r="FL61"/>
      <c r="FM61"/>
      <c r="FN61"/>
      <c r="FO61"/>
      <c r="FP61"/>
      <c r="FQ61"/>
      <c r="FR61"/>
      <c r="FS61"/>
      <c r="FT61"/>
      <c r="FU61"/>
      <c r="FV61"/>
      <c r="FW61"/>
      <c r="FX61"/>
      <c r="FY61"/>
    </row>
    <row r="62" spans="1:181" s="49" customFormat="1" ht="20.25" customHeight="1">
      <c r="A62" s="48" t="s">
        <v>588</v>
      </c>
      <c r="B62" s="49" t="s">
        <v>589</v>
      </c>
      <c r="C62" s="48" t="s">
        <v>590</v>
      </c>
      <c r="D62" s="48" t="s">
        <v>58</v>
      </c>
      <c r="E62" s="48" t="s">
        <v>153</v>
      </c>
      <c r="F62" s="48" t="s">
        <v>588</v>
      </c>
      <c r="G62" s="48"/>
      <c r="H62" s="48" t="s">
        <v>591</v>
      </c>
      <c r="I62" s="48"/>
      <c r="J62" s="48"/>
      <c r="K62" s="48"/>
      <c r="L62" s="48"/>
      <c r="M62" s="48"/>
      <c r="N62" s="48"/>
      <c r="O62" s="48" t="s">
        <v>591</v>
      </c>
      <c r="P62" s="48"/>
      <c r="Q62" s="50" t="s">
        <v>106</v>
      </c>
      <c r="R62" s="50" t="s">
        <v>107</v>
      </c>
      <c r="S62" s="48" t="s">
        <v>118</v>
      </c>
      <c r="T62" s="48" t="s">
        <v>547</v>
      </c>
      <c r="U62" s="48" t="s">
        <v>205</v>
      </c>
      <c r="V62" s="48" t="str">
        <f t="shared" si="2"/>
        <v>["ENA", "ENA ERC32", "Sample", "ENA Sample", "VJDB Sample", "Clinical ", "Host"]</v>
      </c>
      <c r="W62" s="48"/>
      <c r="X62" s="49" t="s">
        <v>138</v>
      </c>
      <c r="Y62" s="48" t="s">
        <v>341</v>
      </c>
      <c r="Z62" s="48" t="s">
        <v>184</v>
      </c>
      <c r="AA62" s="48"/>
      <c r="AB62" s="48"/>
      <c r="AC62" s="48"/>
      <c r="AD62" s="48"/>
      <c r="AE62" s="48"/>
      <c r="AF62" s="48"/>
      <c r="AG62" s="48"/>
      <c r="AH62" s="48"/>
      <c r="AI62" s="48"/>
      <c r="AJ62" s="48"/>
      <c r="AK62" s="48" t="s">
        <v>592</v>
      </c>
      <c r="AL62" s="48"/>
      <c r="AM62" s="48"/>
      <c r="AN62" s="48"/>
      <c r="AO62" s="48"/>
      <c r="AP62" s="48"/>
      <c r="AQ62" s="48" t="s">
        <v>96</v>
      </c>
      <c r="AR62" s="48" t="s">
        <v>96</v>
      </c>
      <c r="AS62" s="51" t="s">
        <v>593</v>
      </c>
      <c r="AT62" s="48" t="s">
        <v>594</v>
      </c>
      <c r="AU62" s="49" t="s">
        <v>212</v>
      </c>
      <c r="AV62" s="49" t="s">
        <v>71</v>
      </c>
      <c r="AW62" s="49" t="s">
        <v>595</v>
      </c>
      <c r="AX62" s="48"/>
      <c r="AY62" t="s">
        <v>85</v>
      </c>
      <c r="AZ62"/>
      <c r="BA62"/>
      <c r="BB62"/>
      <c r="BC62"/>
      <c r="BD62"/>
      <c r="BE62"/>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c r="CP62"/>
      <c r="CQ62"/>
      <c r="CR62"/>
      <c r="CS62"/>
      <c r="CT62"/>
      <c r="CU62"/>
      <c r="CV62"/>
      <c r="CW62"/>
      <c r="CX62"/>
      <c r="CY62"/>
      <c r="CZ62"/>
      <c r="DA62"/>
      <c r="DB62"/>
      <c r="DC62"/>
      <c r="DD62"/>
      <c r="DE62"/>
      <c r="DF62"/>
      <c r="DG62"/>
      <c r="DH62"/>
      <c r="DI62"/>
      <c r="DJ62"/>
      <c r="DK62"/>
      <c r="DL62"/>
      <c r="DM62"/>
      <c r="DN62"/>
      <c r="DO62"/>
      <c r="DP62"/>
      <c r="DQ62"/>
      <c r="DR62"/>
      <c r="DS62"/>
      <c r="DT62"/>
      <c r="DU62"/>
      <c r="DV62"/>
      <c r="DW62"/>
      <c r="DX62"/>
      <c r="DY62"/>
      <c r="DZ62"/>
      <c r="EA62"/>
      <c r="EB62"/>
      <c r="EC62"/>
      <c r="ED62"/>
      <c r="EE62"/>
      <c r="EF62"/>
      <c r="EG62"/>
      <c r="EH62"/>
      <c r="EI62"/>
      <c r="EJ62"/>
      <c r="EK62"/>
      <c r="EL62"/>
      <c r="EM62"/>
      <c r="EN62"/>
      <c r="EO62"/>
      <c r="EP62"/>
      <c r="EQ62"/>
      <c r="ER62"/>
      <c r="ES62"/>
      <c r="ET62"/>
      <c r="EU62"/>
      <c r="EV62"/>
      <c r="EW62"/>
      <c r="EX62"/>
      <c r="EY62"/>
      <c r="EZ62"/>
      <c r="FA62"/>
      <c r="FB62"/>
      <c r="FC62"/>
      <c r="FD62"/>
      <c r="FE62"/>
      <c r="FF62"/>
      <c r="FG62"/>
      <c r="FH62"/>
      <c r="FI62"/>
      <c r="FJ62"/>
      <c r="FK62"/>
      <c r="FL62"/>
      <c r="FM62"/>
      <c r="FN62"/>
      <c r="FO62"/>
      <c r="FP62"/>
      <c r="FQ62"/>
      <c r="FR62"/>
      <c r="FS62"/>
      <c r="FT62"/>
      <c r="FU62"/>
      <c r="FV62"/>
      <c r="FW62"/>
      <c r="FX62"/>
      <c r="FY62"/>
    </row>
    <row r="63" spans="1:181" s="49" customFormat="1" ht="20.25" customHeight="1">
      <c r="A63" s="48" t="s">
        <v>596</v>
      </c>
      <c r="B63" s="49" t="s">
        <v>597</v>
      </c>
      <c r="C63" s="48" t="s">
        <v>598</v>
      </c>
      <c r="D63" s="48" t="s">
        <v>58</v>
      </c>
      <c r="E63" s="48" t="s">
        <v>59</v>
      </c>
      <c r="F63" s="48" t="s">
        <v>596</v>
      </c>
      <c r="G63" s="48"/>
      <c r="H63" s="48"/>
      <c r="I63" s="48" t="s">
        <v>599</v>
      </c>
      <c r="J63" s="48"/>
      <c r="K63" s="48"/>
      <c r="L63" s="48"/>
      <c r="M63" s="48"/>
      <c r="N63" s="48" t="s">
        <v>600</v>
      </c>
      <c r="O63" s="48"/>
      <c r="P63" s="48"/>
      <c r="Q63" s="50"/>
      <c r="R63" s="50" t="s">
        <v>138</v>
      </c>
      <c r="S63" s="48" t="s">
        <v>347</v>
      </c>
      <c r="T63" s="48" t="s">
        <v>155</v>
      </c>
      <c r="U63" s="48"/>
      <c r="V63" s="48" t="str">
        <f t="shared" si="2"/>
        <v>["RKI", "BV-BRC", "Analysis", "Sequence"]</v>
      </c>
      <c r="W63" s="48" t="s">
        <v>64</v>
      </c>
      <c r="X63" s="49" t="s">
        <v>601</v>
      </c>
      <c r="Y63" s="48"/>
      <c r="Z63" s="48" t="s">
        <v>184</v>
      </c>
      <c r="AA63" s="48"/>
      <c r="AB63" s="48"/>
      <c r="AC63" s="48"/>
      <c r="AD63" s="48"/>
      <c r="AE63" s="48" t="s">
        <v>175</v>
      </c>
      <c r="AF63" s="48"/>
      <c r="AG63" s="48" t="s">
        <v>602</v>
      </c>
      <c r="AH63" s="48" t="s">
        <v>82</v>
      </c>
      <c r="AI63" s="48"/>
      <c r="AJ63" s="48"/>
      <c r="AK63" s="48"/>
      <c r="AL63" s="48"/>
      <c r="AM63" s="48"/>
      <c r="AN63" s="48"/>
      <c r="AO63" s="48"/>
      <c r="AP63" s="48"/>
      <c r="AQ63" s="48"/>
      <c r="AR63" s="48"/>
      <c r="AS63" s="51"/>
      <c r="AT63" s="48"/>
      <c r="AU63" s="49" t="s">
        <v>212</v>
      </c>
      <c r="AV63" s="49" t="s">
        <v>129</v>
      </c>
      <c r="AW63" s="49" t="s">
        <v>603</v>
      </c>
      <c r="AX63" s="48"/>
      <c r="AY63" t="s">
        <v>85</v>
      </c>
      <c r="AZ63"/>
      <c r="BA63"/>
      <c r="BB63"/>
      <c r="BC63"/>
      <c r="BD63"/>
      <c r="BE63"/>
      <c r="BF63"/>
      <c r="BG63"/>
      <c r="BH63"/>
      <c r="BI63"/>
      <c r="BJ63"/>
      <c r="BK63"/>
      <c r="BL63"/>
      <c r="BM63"/>
      <c r="BN63"/>
      <c r="BO63"/>
      <c r="BP63"/>
      <c r="BQ63"/>
      <c r="BR63"/>
      <c r="BS63"/>
      <c r="BT63"/>
      <c r="BU63"/>
      <c r="BV63"/>
      <c r="BW63"/>
      <c r="BX63"/>
      <c r="BY63"/>
      <c r="BZ63"/>
      <c r="CA63"/>
      <c r="CB63"/>
      <c r="CC63"/>
      <c r="CD63"/>
      <c r="CE63"/>
      <c r="CF63"/>
      <c r="CG63"/>
      <c r="CH63"/>
      <c r="CI63"/>
      <c r="CJ63"/>
      <c r="CK63"/>
      <c r="CL63"/>
      <c r="CM63"/>
      <c r="CN63"/>
      <c r="CO63"/>
      <c r="CP63"/>
      <c r="CQ63"/>
      <c r="CR63"/>
      <c r="CS63"/>
      <c r="CT63"/>
      <c r="CU63"/>
      <c r="CV63"/>
      <c r="CW63"/>
      <c r="CX63"/>
      <c r="CY63"/>
      <c r="CZ63"/>
      <c r="DA63"/>
      <c r="DB63"/>
      <c r="DC63"/>
      <c r="DD63"/>
      <c r="DE63"/>
      <c r="DF63"/>
      <c r="DG63"/>
      <c r="DH63"/>
      <c r="DI63"/>
      <c r="DJ63"/>
      <c r="DK63"/>
      <c r="DL63"/>
      <c r="DM63"/>
      <c r="DN63"/>
      <c r="DO63"/>
      <c r="DP63"/>
      <c r="DQ63"/>
      <c r="DR63"/>
      <c r="DS63"/>
      <c r="DT63"/>
      <c r="DU63"/>
      <c r="DV63"/>
      <c r="DW63"/>
      <c r="DX63"/>
      <c r="DY63"/>
      <c r="DZ63"/>
      <c r="EA63"/>
      <c r="EB63"/>
      <c r="EC63"/>
      <c r="ED63"/>
      <c r="EE63"/>
      <c r="EF63"/>
      <c r="EG63"/>
      <c r="EH63"/>
      <c r="EI63"/>
      <c r="EJ63"/>
      <c r="EK63"/>
      <c r="EL63"/>
      <c r="EM63"/>
      <c r="EN63"/>
      <c r="EO63"/>
      <c r="EP63"/>
      <c r="EQ63"/>
      <c r="ER63"/>
      <c r="ES63"/>
      <c r="ET63"/>
      <c r="EU63"/>
      <c r="EV63"/>
      <c r="EW63"/>
      <c r="EX63"/>
      <c r="EY63"/>
      <c r="EZ63"/>
      <c r="FA63"/>
      <c r="FB63"/>
      <c r="FC63"/>
      <c r="FD63"/>
      <c r="FE63"/>
      <c r="FF63"/>
      <c r="FG63"/>
      <c r="FH63"/>
      <c r="FI63"/>
      <c r="FJ63"/>
      <c r="FK63"/>
      <c r="FL63"/>
      <c r="FM63"/>
      <c r="FN63"/>
      <c r="FO63"/>
      <c r="FP63"/>
      <c r="FQ63"/>
      <c r="FR63"/>
      <c r="FS63"/>
      <c r="FT63"/>
      <c r="FU63"/>
      <c r="FV63"/>
      <c r="FW63"/>
      <c r="FX63"/>
      <c r="FY63"/>
    </row>
    <row r="64" spans="1:181" s="49" customFormat="1" ht="20.25" customHeight="1">
      <c r="A64" s="48" t="s">
        <v>604</v>
      </c>
      <c r="B64" s="49" t="s">
        <v>605</v>
      </c>
      <c r="C64" s="48" t="s">
        <v>606</v>
      </c>
      <c r="D64" s="48" t="s">
        <v>253</v>
      </c>
      <c r="E64" s="48" t="s">
        <v>153</v>
      </c>
      <c r="F64" s="48" t="s">
        <v>604</v>
      </c>
      <c r="G64" s="48"/>
      <c r="H64" s="48"/>
      <c r="I64" s="48" t="s">
        <v>607</v>
      </c>
      <c r="J64" s="48"/>
      <c r="K64" s="48"/>
      <c r="L64" s="48"/>
      <c r="M64" s="48"/>
      <c r="N64" s="48"/>
      <c r="O64" s="48"/>
      <c r="P64" s="48"/>
      <c r="Q64" s="50"/>
      <c r="R64" s="50" t="s">
        <v>138</v>
      </c>
      <c r="S64" s="48" t="s">
        <v>347</v>
      </c>
      <c r="T64" s="48" t="s">
        <v>155</v>
      </c>
      <c r="U64" s="48"/>
      <c r="V64" s="48" t="str">
        <f t="shared" si="2"/>
        <v>["RKI", "Analysis", "Sequence"]</v>
      </c>
      <c r="W64" s="48"/>
      <c r="X64" s="49" t="s">
        <v>138</v>
      </c>
      <c r="Y64" s="48" t="s">
        <v>341</v>
      </c>
      <c r="Z64" s="48" t="s">
        <v>184</v>
      </c>
      <c r="AA64" s="48"/>
      <c r="AB64" s="48"/>
      <c r="AC64" s="48"/>
      <c r="AD64" s="48"/>
      <c r="AE64" s="48"/>
      <c r="AF64" s="48"/>
      <c r="AG64" s="48"/>
      <c r="AH64" s="48"/>
      <c r="AI64" s="48"/>
      <c r="AJ64" s="48"/>
      <c r="AK64" s="48"/>
      <c r="AL64" s="48"/>
      <c r="AM64" s="48"/>
      <c r="AN64" s="48"/>
      <c r="AO64" s="48"/>
      <c r="AP64" s="48"/>
      <c r="AQ64" s="48"/>
      <c r="AR64" s="48"/>
      <c r="AS64" s="51"/>
      <c r="AT64" s="48"/>
      <c r="AU64" s="49" t="s">
        <v>212</v>
      </c>
      <c r="AV64" s="49" t="s">
        <v>129</v>
      </c>
      <c r="AW64" s="49" t="s">
        <v>608</v>
      </c>
      <c r="AX64" s="48"/>
      <c r="AY64" t="s">
        <v>85</v>
      </c>
      <c r="AZ64"/>
      <c r="BA64"/>
      <c r="BB64"/>
      <c r="BC64"/>
      <c r="BD64"/>
      <c r="BE64"/>
      <c r="BF64"/>
      <c r="BG64"/>
      <c r="BH64"/>
      <c r="BI64"/>
      <c r="BJ64"/>
      <c r="BK64"/>
      <c r="BL64"/>
      <c r="BM64"/>
      <c r="BN64"/>
      <c r="BO64"/>
      <c r="BP64"/>
      <c r="BQ64"/>
      <c r="BR64"/>
      <c r="BS64"/>
      <c r="BT64"/>
      <c r="BU64"/>
      <c r="BV64"/>
      <c r="BW64"/>
      <c r="BX64"/>
      <c r="BY64"/>
      <c r="BZ64"/>
      <c r="CA64"/>
      <c r="CB64"/>
      <c r="CC64"/>
      <c r="CD64"/>
      <c r="CE64"/>
      <c r="CF64"/>
      <c r="CG64"/>
      <c r="CH64"/>
      <c r="CI64"/>
      <c r="CJ64"/>
      <c r="CK64"/>
      <c r="CL64"/>
      <c r="CM64"/>
      <c r="CN64"/>
      <c r="CO64"/>
      <c r="CP64"/>
      <c r="CQ64"/>
      <c r="CR64"/>
      <c r="CS64"/>
      <c r="CT64"/>
      <c r="CU64"/>
      <c r="CV64"/>
      <c r="CW64"/>
      <c r="CX64"/>
      <c r="CY64"/>
      <c r="CZ64"/>
      <c r="DA64"/>
      <c r="DB64"/>
      <c r="DC64"/>
      <c r="DD64"/>
      <c r="DE64"/>
      <c r="DF64"/>
      <c r="DG64"/>
      <c r="DH64"/>
      <c r="DI64"/>
      <c r="DJ64"/>
      <c r="DK64"/>
      <c r="DL64"/>
      <c r="DM64"/>
      <c r="DN64"/>
      <c r="DO64"/>
      <c r="DP64"/>
      <c r="DQ64"/>
      <c r="DR64"/>
      <c r="DS64"/>
      <c r="DT64"/>
      <c r="DU64"/>
      <c r="DV64"/>
      <c r="DW64"/>
      <c r="DX64"/>
      <c r="DY64"/>
      <c r="DZ64"/>
      <c r="EA64"/>
      <c r="EB64"/>
      <c r="EC64"/>
      <c r="ED64"/>
      <c r="EE64"/>
      <c r="EF64"/>
      <c r="EG64"/>
      <c r="EH64"/>
      <c r="EI64"/>
      <c r="EJ64"/>
      <c r="EK64"/>
      <c r="EL64"/>
      <c r="EM64"/>
      <c r="EN64"/>
      <c r="EO64"/>
      <c r="EP64"/>
      <c r="EQ64"/>
      <c r="ER64"/>
      <c r="ES64"/>
      <c r="ET64"/>
      <c r="EU64"/>
      <c r="EV64"/>
      <c r="EW64"/>
      <c r="EX64"/>
      <c r="EY64"/>
      <c r="EZ64"/>
      <c r="FA64"/>
      <c r="FB64"/>
      <c r="FC64"/>
      <c r="FD64"/>
      <c r="FE64"/>
      <c r="FF64"/>
      <c r="FG64"/>
      <c r="FH64"/>
      <c r="FI64"/>
      <c r="FJ64"/>
      <c r="FK64"/>
      <c r="FL64"/>
      <c r="FM64"/>
      <c r="FN64"/>
      <c r="FO64"/>
      <c r="FP64"/>
      <c r="FQ64"/>
      <c r="FR64"/>
      <c r="FS64"/>
      <c r="FT64"/>
      <c r="FU64"/>
      <c r="FV64"/>
      <c r="FW64"/>
      <c r="FX64"/>
      <c r="FY64"/>
    </row>
    <row r="65" spans="1:181" s="49" customFormat="1" ht="20.25" customHeight="1">
      <c r="A65" s="48" t="s">
        <v>609</v>
      </c>
      <c r="B65" s="49" t="s">
        <v>610</v>
      </c>
      <c r="C65" s="48" t="s">
        <v>611</v>
      </c>
      <c r="D65" s="48" t="s">
        <v>113</v>
      </c>
      <c r="E65" s="48" t="s">
        <v>153</v>
      </c>
      <c r="F65" s="48" t="s">
        <v>609</v>
      </c>
      <c r="G65" s="48"/>
      <c r="H65" s="48" t="s">
        <v>612</v>
      </c>
      <c r="I65" s="48"/>
      <c r="J65" s="48"/>
      <c r="K65" s="48"/>
      <c r="L65" s="48"/>
      <c r="M65" s="48"/>
      <c r="N65" s="48"/>
      <c r="O65" s="48" t="s">
        <v>612</v>
      </c>
      <c r="P65" s="48" t="s">
        <v>612</v>
      </c>
      <c r="Q65" s="50" t="s">
        <v>106</v>
      </c>
      <c r="R65" s="50" t="s">
        <v>107</v>
      </c>
      <c r="S65" s="48" t="s">
        <v>118</v>
      </c>
      <c r="T65" s="48"/>
      <c r="U65" s="48"/>
      <c r="V65" s="48" t="str">
        <f t="shared" si="2"/>
        <v>["ENA", "ENA ERC32", "ENA ERC33", "Sample", "ENA Sample", "VJDB Sample"]</v>
      </c>
      <c r="W65" s="48"/>
      <c r="X65" s="49" t="s">
        <v>138</v>
      </c>
      <c r="Y65" s="48" t="s">
        <v>341</v>
      </c>
      <c r="Z65" s="48" t="s">
        <v>184</v>
      </c>
      <c r="AA65" s="48"/>
      <c r="AB65" s="48"/>
      <c r="AC65" s="48"/>
      <c r="AD65" s="48"/>
      <c r="AE65" s="48"/>
      <c r="AF65" s="48"/>
      <c r="AG65" s="48"/>
      <c r="AH65" s="48"/>
      <c r="AI65" s="48"/>
      <c r="AJ65" s="48"/>
      <c r="AK65" s="48" t="s">
        <v>613</v>
      </c>
      <c r="AL65" s="48"/>
      <c r="AM65" s="48"/>
      <c r="AN65" s="48" t="s">
        <v>613</v>
      </c>
      <c r="AO65" s="48"/>
      <c r="AP65" s="48" t="s">
        <v>126</v>
      </c>
      <c r="AQ65" s="48" t="s">
        <v>187</v>
      </c>
      <c r="AR65" s="48" t="s">
        <v>187</v>
      </c>
      <c r="AS65" s="51" t="s">
        <v>284</v>
      </c>
      <c r="AT65" s="48" t="s">
        <v>285</v>
      </c>
      <c r="AU65" s="49" t="s">
        <v>113</v>
      </c>
      <c r="AV65" s="49" t="s">
        <v>129</v>
      </c>
      <c r="AW65" s="49" t="s">
        <v>614</v>
      </c>
      <c r="AX65" s="48"/>
      <c r="AY65" t="s">
        <v>85</v>
      </c>
      <c r="AZ65"/>
      <c r="BA65"/>
      <c r="BB65"/>
      <c r="BC65"/>
      <c r="BD65"/>
      <c r="BE65"/>
      <c r="BF65"/>
      <c r="BG65"/>
      <c r="BH65"/>
      <c r="BI65"/>
      <c r="BJ65"/>
      <c r="BK65"/>
      <c r="BL65"/>
      <c r="BM65"/>
      <c r="BN65"/>
      <c r="BO65"/>
      <c r="BP65"/>
      <c r="BQ65"/>
      <c r="BR65"/>
      <c r="BS65"/>
      <c r="BT65"/>
      <c r="BU65"/>
      <c r="BV65"/>
      <c r="BW65"/>
      <c r="BX65"/>
      <c r="BY65"/>
      <c r="BZ65"/>
      <c r="CA65"/>
      <c r="CB65"/>
      <c r="CC65"/>
      <c r="CD65"/>
      <c r="CE65"/>
      <c r="CF65"/>
      <c r="CG65"/>
      <c r="CH65"/>
      <c r="CI65"/>
      <c r="CJ65"/>
      <c r="CK65"/>
      <c r="CL65"/>
      <c r="CM65"/>
      <c r="CN65"/>
      <c r="CO65"/>
      <c r="CP65"/>
      <c r="CQ65"/>
      <c r="CR65"/>
      <c r="CS65"/>
      <c r="CT65"/>
      <c r="CU65"/>
      <c r="CV65"/>
      <c r="CW65"/>
      <c r="CX65"/>
      <c r="CY65"/>
      <c r="CZ65"/>
      <c r="DA65"/>
      <c r="DB65"/>
      <c r="DC65"/>
      <c r="DD65"/>
      <c r="DE65"/>
      <c r="DF65"/>
      <c r="DG65"/>
      <c r="DH65"/>
      <c r="DI65"/>
      <c r="DJ65"/>
      <c r="DK65"/>
      <c r="DL65"/>
      <c r="DM65"/>
      <c r="DN65"/>
      <c r="DO65"/>
      <c r="DP65"/>
      <c r="DQ65"/>
      <c r="DR65"/>
      <c r="DS65"/>
      <c r="DT65"/>
      <c r="DU65"/>
      <c r="DV65"/>
      <c r="DW65"/>
      <c r="DX65"/>
      <c r="DY65"/>
      <c r="DZ65"/>
      <c r="EA65"/>
      <c r="EB65"/>
      <c r="EC65"/>
      <c r="ED65"/>
      <c r="EE65"/>
      <c r="EF65"/>
      <c r="EG65"/>
      <c r="EH65"/>
      <c r="EI65"/>
      <c r="EJ65"/>
      <c r="EK65"/>
      <c r="EL65"/>
      <c r="EM65"/>
      <c r="EN65"/>
      <c r="EO65"/>
      <c r="EP65"/>
      <c r="EQ65"/>
      <c r="ER65"/>
      <c r="ES65"/>
      <c r="ET65"/>
      <c r="EU65"/>
      <c r="EV65"/>
      <c r="EW65"/>
      <c r="EX65"/>
      <c r="EY65"/>
      <c r="EZ65"/>
      <c r="FA65"/>
      <c r="FB65"/>
      <c r="FC65"/>
      <c r="FD65"/>
      <c r="FE65"/>
      <c r="FF65"/>
      <c r="FG65"/>
      <c r="FH65"/>
      <c r="FI65"/>
      <c r="FJ65"/>
      <c r="FK65"/>
      <c r="FL65"/>
      <c r="FM65"/>
      <c r="FN65"/>
      <c r="FO65"/>
      <c r="FP65"/>
      <c r="FQ65"/>
      <c r="FR65"/>
      <c r="FS65"/>
      <c r="FT65"/>
      <c r="FU65"/>
      <c r="FV65"/>
      <c r="FW65"/>
      <c r="FX65"/>
      <c r="FY65"/>
    </row>
    <row r="66" spans="1:181" s="49" customFormat="1" ht="20.25" customHeight="1">
      <c r="A66" s="48" t="s">
        <v>615</v>
      </c>
      <c r="B66" s="49" t="s">
        <v>616</v>
      </c>
      <c r="C66" s="48" t="s">
        <v>617</v>
      </c>
      <c r="D66" s="48" t="s">
        <v>58</v>
      </c>
      <c r="E66" s="48" t="s">
        <v>153</v>
      </c>
      <c r="F66" s="48" t="s">
        <v>615</v>
      </c>
      <c r="G66" s="48"/>
      <c r="H66" s="48"/>
      <c r="I66" s="48" t="s">
        <v>618</v>
      </c>
      <c r="J66" s="48"/>
      <c r="K66" s="48"/>
      <c r="L66" s="48"/>
      <c r="M66" s="48"/>
      <c r="N66" s="48"/>
      <c r="O66" s="48"/>
      <c r="P66" s="48"/>
      <c r="Q66" s="50"/>
      <c r="R66" s="50" t="s">
        <v>138</v>
      </c>
      <c r="S66" s="48" t="s">
        <v>62</v>
      </c>
      <c r="T66" s="48" t="s">
        <v>63</v>
      </c>
      <c r="U66" s="48"/>
      <c r="V66" s="48" t="str">
        <f t="shared" si="2"/>
        <v>["RKI", "Organizational", "Identifiers"]</v>
      </c>
      <c r="W66" s="48"/>
      <c r="X66" s="49" t="s">
        <v>65</v>
      </c>
      <c r="Y66" s="48" t="s">
        <v>425</v>
      </c>
      <c r="Z66" s="48" t="s">
        <v>184</v>
      </c>
      <c r="AA66" s="48"/>
      <c r="AB66" s="48"/>
      <c r="AC66" s="48"/>
      <c r="AD66" s="48"/>
      <c r="AE66" s="48"/>
      <c r="AF66" s="48"/>
      <c r="AG66" s="48"/>
      <c r="AH66" s="48"/>
      <c r="AI66" s="48"/>
      <c r="AJ66" s="48"/>
      <c r="AK66" s="48"/>
      <c r="AL66" s="48"/>
      <c r="AM66" s="48"/>
      <c r="AN66" s="48"/>
      <c r="AO66" s="48"/>
      <c r="AP66" s="48"/>
      <c r="AQ66" s="48"/>
      <c r="AR66" s="48"/>
      <c r="AS66" s="51"/>
      <c r="AT66" s="48"/>
      <c r="AU66" s="49" t="s">
        <v>70</v>
      </c>
      <c r="AV66" s="49" t="s">
        <v>129</v>
      </c>
      <c r="AW66" s="49" t="s">
        <v>619</v>
      </c>
      <c r="AX66" s="48"/>
      <c r="AY66" t="s">
        <v>85</v>
      </c>
      <c r="AZ66"/>
      <c r="BA66"/>
      <c r="BB66"/>
      <c r="BC66"/>
      <c r="BD66"/>
      <c r="BE66"/>
      <c r="BF66"/>
      <c r="BG66"/>
      <c r="BH66"/>
      <c r="BI66"/>
      <c r="BJ66"/>
      <c r="BK66"/>
      <c r="BL66"/>
      <c r="BM66"/>
      <c r="BN66"/>
      <c r="BO66"/>
      <c r="BP66"/>
      <c r="BQ66"/>
      <c r="BR66"/>
      <c r="BS66"/>
      <c r="BT66"/>
      <c r="BU66"/>
      <c r="BV66"/>
      <c r="BW66"/>
      <c r="BX66"/>
      <c r="BY66"/>
      <c r="BZ66"/>
      <c r="CA66"/>
      <c r="CB66"/>
      <c r="CC66"/>
      <c r="CD66"/>
      <c r="CE66"/>
      <c r="CF66"/>
      <c r="CG66"/>
      <c r="CH66"/>
      <c r="CI66"/>
      <c r="CJ66"/>
      <c r="CK66"/>
      <c r="CL66"/>
      <c r="CM66"/>
      <c r="CN66"/>
      <c r="CO66"/>
      <c r="CP66"/>
      <c r="CQ66"/>
      <c r="CR66"/>
      <c r="CS66"/>
      <c r="CT66"/>
      <c r="CU66"/>
      <c r="CV66"/>
      <c r="CW66"/>
      <c r="CX66"/>
      <c r="CY66"/>
      <c r="CZ66"/>
      <c r="DA66"/>
      <c r="DB66"/>
      <c r="DC66"/>
      <c r="DD66"/>
      <c r="DE66"/>
      <c r="DF66"/>
      <c r="DG66"/>
      <c r="DH66"/>
      <c r="DI66"/>
      <c r="DJ66"/>
      <c r="DK66"/>
      <c r="DL66"/>
      <c r="DM66"/>
      <c r="DN66"/>
      <c r="DO66"/>
      <c r="DP66"/>
      <c r="DQ66"/>
      <c r="DR66"/>
      <c r="DS66"/>
      <c r="DT66"/>
      <c r="DU66"/>
      <c r="DV66"/>
      <c r="DW66"/>
      <c r="DX66"/>
      <c r="DY66"/>
      <c r="DZ66"/>
      <c r="EA66"/>
      <c r="EB66"/>
      <c r="EC66"/>
      <c r="ED66"/>
      <c r="EE66"/>
      <c r="EF66"/>
      <c r="EG66"/>
      <c r="EH66"/>
      <c r="EI66"/>
      <c r="EJ66"/>
      <c r="EK66"/>
      <c r="EL66"/>
      <c r="EM66"/>
      <c r="EN66"/>
      <c r="EO66"/>
      <c r="EP66"/>
      <c r="EQ66"/>
      <c r="ER66"/>
      <c r="ES66"/>
      <c r="ET66"/>
      <c r="EU66"/>
      <c r="EV66"/>
      <c r="EW66"/>
      <c r="EX66"/>
      <c r="EY66"/>
      <c r="EZ66"/>
      <c r="FA66"/>
      <c r="FB66"/>
      <c r="FC66"/>
      <c r="FD66"/>
      <c r="FE66"/>
      <c r="FF66"/>
      <c r="FG66"/>
      <c r="FH66"/>
      <c r="FI66"/>
      <c r="FJ66"/>
      <c r="FK66"/>
      <c r="FL66"/>
      <c r="FM66"/>
      <c r="FN66"/>
      <c r="FO66"/>
      <c r="FP66"/>
      <c r="FQ66"/>
      <c r="FR66"/>
      <c r="FS66"/>
      <c r="FT66"/>
      <c r="FU66"/>
      <c r="FV66"/>
      <c r="FW66"/>
      <c r="FX66"/>
      <c r="FY66"/>
    </row>
    <row r="67" spans="1:181" s="49" customFormat="1" ht="20.25" customHeight="1">
      <c r="A67" s="48" t="s">
        <v>620</v>
      </c>
      <c r="B67" s="49" t="s">
        <v>621</v>
      </c>
      <c r="C67" s="48" t="s">
        <v>622</v>
      </c>
      <c r="D67" s="48" t="s">
        <v>58</v>
      </c>
      <c r="E67" s="48" t="s">
        <v>153</v>
      </c>
      <c r="F67" s="48" t="s">
        <v>620</v>
      </c>
      <c r="G67" s="48"/>
      <c r="H67" s="48" t="s">
        <v>623</v>
      </c>
      <c r="I67" s="48"/>
      <c r="J67" s="48"/>
      <c r="K67" s="48"/>
      <c r="L67" s="48"/>
      <c r="M67" s="48"/>
      <c r="N67" s="48"/>
      <c r="O67" s="48"/>
      <c r="P67" s="48"/>
      <c r="Q67" s="50"/>
      <c r="R67" s="50" t="s">
        <v>138</v>
      </c>
      <c r="S67" s="48" t="s">
        <v>62</v>
      </c>
      <c r="T67" s="48" t="s">
        <v>63</v>
      </c>
      <c r="U67" s="48"/>
      <c r="V67" s="48" t="str">
        <f t="shared" si="2"/>
        <v>["ENA", "Organizational", "Identifiers"]</v>
      </c>
      <c r="W67" s="48"/>
      <c r="X67" s="49" t="s">
        <v>65</v>
      </c>
      <c r="Y67" s="48" t="s">
        <v>341</v>
      </c>
      <c r="Z67" s="48" t="s">
        <v>184</v>
      </c>
      <c r="AA67" s="48"/>
      <c r="AB67" s="48"/>
      <c r="AC67" s="48"/>
      <c r="AD67" s="48"/>
      <c r="AE67" s="48"/>
      <c r="AF67" s="48"/>
      <c r="AG67" s="48"/>
      <c r="AH67" s="48"/>
      <c r="AI67" s="48"/>
      <c r="AJ67" s="48"/>
      <c r="AK67" s="48"/>
      <c r="AL67" s="48"/>
      <c r="AM67" s="48"/>
      <c r="AN67" s="48"/>
      <c r="AO67" s="48"/>
      <c r="AP67" s="48"/>
      <c r="AQ67" s="48" t="s">
        <v>187</v>
      </c>
      <c r="AR67" s="48" t="s">
        <v>187</v>
      </c>
      <c r="AS67" s="51"/>
      <c r="AT67" s="48"/>
      <c r="AU67" s="49" t="s">
        <v>70</v>
      </c>
      <c r="AV67" s="49" t="s">
        <v>71</v>
      </c>
      <c r="AW67" s="49" t="s">
        <v>624</v>
      </c>
      <c r="AX67" s="48"/>
      <c r="AY67" t="s">
        <v>85</v>
      </c>
      <c r="AZ67"/>
      <c r="BA67"/>
      <c r="BB67"/>
      <c r="BC67"/>
      <c r="BD67"/>
      <c r="BE67"/>
      <c r="BF67"/>
      <c r="BG67"/>
      <c r="BH67"/>
      <c r="BI67"/>
      <c r="BJ67"/>
      <c r="BK67"/>
      <c r="BL67"/>
      <c r="BM67"/>
      <c r="BN67"/>
      <c r="BO67"/>
      <c r="BP67"/>
      <c r="BQ67"/>
      <c r="BR67"/>
      <c r="BS67"/>
      <c r="BT67"/>
      <c r="BU67"/>
      <c r="BV67"/>
      <c r="BW67"/>
      <c r="BX67"/>
      <c r="BY67"/>
      <c r="BZ67"/>
      <c r="CA67"/>
      <c r="CB67"/>
      <c r="CC67"/>
      <c r="CD67"/>
      <c r="CE67"/>
      <c r="CF67"/>
      <c r="CG67"/>
      <c r="CH67"/>
      <c r="CI67"/>
      <c r="CJ67"/>
      <c r="CK67"/>
      <c r="CL67"/>
      <c r="CM67"/>
      <c r="CN67"/>
      <c r="CO67"/>
      <c r="CP67"/>
      <c r="CQ67"/>
      <c r="CR67"/>
      <c r="CS67"/>
      <c r="CT67"/>
      <c r="CU67"/>
      <c r="CV67"/>
      <c r="CW67"/>
      <c r="CX67"/>
      <c r="CY67"/>
      <c r="CZ67"/>
      <c r="DA67"/>
      <c r="DB67"/>
      <c r="DC67"/>
      <c r="DD67"/>
      <c r="DE67"/>
      <c r="DF67"/>
      <c r="DG67"/>
      <c r="DH67"/>
      <c r="DI67"/>
      <c r="DJ67"/>
      <c r="DK67"/>
      <c r="DL67"/>
      <c r="DM67"/>
      <c r="DN67"/>
      <c r="DO67"/>
      <c r="DP67"/>
      <c r="DQ67"/>
      <c r="DR67"/>
      <c r="DS67"/>
      <c r="DT67"/>
      <c r="DU67"/>
      <c r="DV67"/>
      <c r="DW67"/>
      <c r="DX67"/>
      <c r="DY67"/>
      <c r="DZ67"/>
      <c r="EA67"/>
      <c r="EB67"/>
      <c r="EC67"/>
      <c r="ED67"/>
      <c r="EE67"/>
      <c r="EF67"/>
      <c r="EG67"/>
      <c r="EH67"/>
      <c r="EI67"/>
      <c r="EJ67"/>
      <c r="EK67"/>
      <c r="EL67"/>
      <c r="EM67"/>
      <c r="EN67"/>
      <c r="EO67"/>
      <c r="EP67"/>
      <c r="EQ67"/>
      <c r="ER67"/>
      <c r="ES67"/>
      <c r="ET67"/>
      <c r="EU67"/>
      <c r="EV67"/>
      <c r="EW67"/>
      <c r="EX67"/>
      <c r="EY67"/>
      <c r="EZ67"/>
      <c r="FA67"/>
      <c r="FB67"/>
      <c r="FC67"/>
      <c r="FD67"/>
      <c r="FE67"/>
      <c r="FF67"/>
      <c r="FG67"/>
      <c r="FH67"/>
      <c r="FI67"/>
      <c r="FJ67"/>
      <c r="FK67"/>
      <c r="FL67"/>
      <c r="FM67"/>
      <c r="FN67"/>
      <c r="FO67"/>
      <c r="FP67"/>
      <c r="FQ67"/>
      <c r="FR67"/>
      <c r="FS67"/>
      <c r="FT67"/>
      <c r="FU67"/>
      <c r="FV67"/>
      <c r="FW67"/>
      <c r="FX67"/>
      <c r="FY67"/>
    </row>
    <row r="68" spans="1:181" s="49" customFormat="1" ht="20.25" customHeight="1">
      <c r="A68" s="48" t="s">
        <v>625</v>
      </c>
      <c r="B68" s="49" t="s">
        <v>626</v>
      </c>
      <c r="C68" s="48" t="s">
        <v>627</v>
      </c>
      <c r="D68" s="48" t="s">
        <v>58</v>
      </c>
      <c r="E68" s="48" t="s">
        <v>59</v>
      </c>
      <c r="F68" s="48" t="s">
        <v>628</v>
      </c>
      <c r="G68" s="48" t="s">
        <v>629</v>
      </c>
      <c r="H68" s="48" t="s">
        <v>630</v>
      </c>
      <c r="I68" s="48"/>
      <c r="J68" s="48" t="s">
        <v>631</v>
      </c>
      <c r="K68" s="48"/>
      <c r="L68" s="48"/>
      <c r="M68" s="48"/>
      <c r="N68" s="48" t="s">
        <v>632</v>
      </c>
      <c r="O68" s="48" t="s">
        <v>633</v>
      </c>
      <c r="P68" s="48" t="s">
        <v>633</v>
      </c>
      <c r="Q68" s="50" t="s">
        <v>106</v>
      </c>
      <c r="R68" s="50" t="s">
        <v>107</v>
      </c>
      <c r="S68" s="48" t="s">
        <v>118</v>
      </c>
      <c r="T68" s="48" t="s">
        <v>634</v>
      </c>
      <c r="U68" s="48" t="s">
        <v>529</v>
      </c>
      <c r="V68" s="48" t="str">
        <f t="shared" si="2"/>
        <v>["ENA", "MIGS-VI", "BV-BRC", "ENA ERC32", "ENA ERC33", "Sample", "ENA Sample", "VJDB Sample", "Virus ", "NCBI Taxonomy"]</v>
      </c>
      <c r="W68" s="48" t="s">
        <v>364</v>
      </c>
      <c r="X68" s="49" t="s">
        <v>635</v>
      </c>
      <c r="Y68" s="48"/>
      <c r="Z68" s="48"/>
      <c r="AA68" s="48"/>
      <c r="AB68" s="48"/>
      <c r="AC68" s="48"/>
      <c r="AD68" s="48"/>
      <c r="AE68" s="48" t="s">
        <v>636</v>
      </c>
      <c r="AF68" s="48" t="s">
        <v>637</v>
      </c>
      <c r="AG68" s="48" t="s">
        <v>633</v>
      </c>
      <c r="AH68" s="48" t="s">
        <v>224</v>
      </c>
      <c r="AI68" s="48"/>
      <c r="AJ68" s="48"/>
      <c r="AK68" s="48" t="s">
        <v>638</v>
      </c>
      <c r="AL68" s="48"/>
      <c r="AM68" s="48"/>
      <c r="AN68" s="48" t="s">
        <v>638</v>
      </c>
      <c r="AO68" s="48"/>
      <c r="AP68" s="48" t="s">
        <v>126</v>
      </c>
      <c r="AQ68" s="48" t="s">
        <v>96</v>
      </c>
      <c r="AR68" s="48" t="s">
        <v>96</v>
      </c>
      <c r="AS68" s="51" t="s">
        <v>639</v>
      </c>
      <c r="AT68" s="48" t="s">
        <v>532</v>
      </c>
      <c r="AU68" s="49" t="s">
        <v>212</v>
      </c>
      <c r="AV68" s="49" t="s">
        <v>71</v>
      </c>
      <c r="AW68" s="49" t="s">
        <v>640</v>
      </c>
      <c r="AX68" s="48"/>
      <c r="AY68" t="s">
        <v>85</v>
      </c>
      <c r="AZ68"/>
      <c r="BA68"/>
      <c r="BB68"/>
      <c r="BC68"/>
      <c r="BD68"/>
      <c r="BE68"/>
      <c r="BF68"/>
      <c r="BG68"/>
      <c r="BH68"/>
      <c r="BI68"/>
      <c r="BJ68"/>
      <c r="BK68"/>
      <c r="BL68"/>
      <c r="BM68"/>
      <c r="BN68"/>
      <c r="BO68"/>
      <c r="BP68"/>
      <c r="BQ68"/>
      <c r="BR68"/>
      <c r="BS68"/>
      <c r="BT68"/>
      <c r="BU68"/>
      <c r="BV68"/>
      <c r="BW68"/>
      <c r="BX68"/>
      <c r="BY68"/>
      <c r="BZ68"/>
      <c r="CA68"/>
      <c r="CB68"/>
      <c r="CC68"/>
      <c r="CD68"/>
      <c r="CE68"/>
      <c r="CF68"/>
      <c r="CG68"/>
      <c r="CH68"/>
      <c r="CI68"/>
      <c r="CJ68"/>
      <c r="CK68"/>
      <c r="CL68"/>
      <c r="CM68"/>
      <c r="CN68"/>
      <c r="CO68"/>
      <c r="CP68"/>
      <c r="CQ68"/>
      <c r="CR68"/>
      <c r="CS68"/>
      <c r="CT68"/>
      <c r="CU68"/>
      <c r="CV68"/>
      <c r="CW68"/>
      <c r="CX68"/>
      <c r="CY68"/>
      <c r="CZ68"/>
      <c r="DA68"/>
      <c r="DB68"/>
      <c r="DC68"/>
      <c r="DD68"/>
      <c r="DE68"/>
      <c r="DF68"/>
      <c r="DG68"/>
      <c r="DH68"/>
      <c r="DI68"/>
      <c r="DJ68"/>
      <c r="DK68"/>
      <c r="DL68"/>
      <c r="DM68"/>
      <c r="DN68"/>
      <c r="DO68"/>
      <c r="DP68"/>
      <c r="DQ68"/>
      <c r="DR68"/>
      <c r="DS68"/>
      <c r="DT68"/>
      <c r="DU68"/>
      <c r="DV68"/>
      <c r="DW68"/>
      <c r="DX68"/>
      <c r="DY68"/>
      <c r="DZ68"/>
      <c r="EA68"/>
      <c r="EB68"/>
      <c r="EC68"/>
      <c r="ED68"/>
      <c r="EE68"/>
      <c r="EF68"/>
      <c r="EG68"/>
      <c r="EH68"/>
      <c r="EI68"/>
      <c r="EJ68"/>
      <c r="EK68"/>
      <c r="EL68"/>
      <c r="EM68"/>
      <c r="EN68"/>
      <c r="EO68"/>
      <c r="EP68"/>
      <c r="EQ68"/>
      <c r="ER68"/>
      <c r="ES68"/>
      <c r="ET68"/>
      <c r="EU68"/>
      <c r="EV68"/>
      <c r="EW68"/>
      <c r="EX68"/>
      <c r="EY68"/>
      <c r="EZ68"/>
      <c r="FA68"/>
      <c r="FB68"/>
      <c r="FC68"/>
      <c r="FD68"/>
      <c r="FE68"/>
      <c r="FF68"/>
      <c r="FG68"/>
      <c r="FH68"/>
      <c r="FI68"/>
      <c r="FJ68"/>
      <c r="FK68"/>
      <c r="FL68"/>
      <c r="FM68"/>
      <c r="FN68"/>
      <c r="FO68"/>
      <c r="FP68"/>
      <c r="FQ68"/>
      <c r="FR68"/>
      <c r="FS68"/>
      <c r="FT68"/>
      <c r="FU68"/>
      <c r="FV68"/>
      <c r="FW68"/>
      <c r="FX68"/>
      <c r="FY68"/>
    </row>
    <row r="69" spans="1:181" s="49" customFormat="1" ht="20.25" customHeight="1">
      <c r="A69" s="48" t="s">
        <v>641</v>
      </c>
      <c r="B69" s="49" t="s">
        <v>642</v>
      </c>
      <c r="C69" s="48" t="s">
        <v>643</v>
      </c>
      <c r="D69" s="48" t="s">
        <v>58</v>
      </c>
      <c r="E69" s="48" t="s">
        <v>153</v>
      </c>
      <c r="F69" s="48" t="s">
        <v>641</v>
      </c>
      <c r="G69" s="48" t="s">
        <v>569</v>
      </c>
      <c r="H69" s="48" t="s">
        <v>644</v>
      </c>
      <c r="I69" s="48"/>
      <c r="J69" s="48" t="s">
        <v>645</v>
      </c>
      <c r="K69" s="48"/>
      <c r="L69" s="48"/>
      <c r="M69" s="48"/>
      <c r="N69" s="48"/>
      <c r="O69" s="48" t="s">
        <v>646</v>
      </c>
      <c r="P69" s="48" t="s">
        <v>646</v>
      </c>
      <c r="Q69" s="50" t="s">
        <v>106</v>
      </c>
      <c r="R69" s="50" t="s">
        <v>107</v>
      </c>
      <c r="S69" s="48" t="s">
        <v>118</v>
      </c>
      <c r="T69" s="48" t="s">
        <v>448</v>
      </c>
      <c r="U69" s="48"/>
      <c r="V69" s="48" t="str">
        <f t="shared" si="2"/>
        <v>["ENA", "MIGS-VI", "ENA ERC32", "ENA ERC33", "Sample", "ENA Sample", "VJDB Sample", "Clinical"]</v>
      </c>
      <c r="W69" s="48"/>
      <c r="X69" s="49" t="s">
        <v>647</v>
      </c>
      <c r="Y69" s="48" t="s">
        <v>341</v>
      </c>
      <c r="Z69" s="48" t="s">
        <v>184</v>
      </c>
      <c r="AA69" s="48"/>
      <c r="AB69" s="48"/>
      <c r="AC69" s="48"/>
      <c r="AD69" s="48"/>
      <c r="AE69" s="48"/>
      <c r="AF69" s="48"/>
      <c r="AG69" s="48"/>
      <c r="AH69" s="48"/>
      <c r="AI69" s="48"/>
      <c r="AJ69" s="48"/>
      <c r="AK69" s="48" t="s">
        <v>648</v>
      </c>
      <c r="AL69" s="48"/>
      <c r="AM69" s="48"/>
      <c r="AN69" s="48" t="s">
        <v>648</v>
      </c>
      <c r="AO69" s="48"/>
      <c r="AP69" s="48" t="s">
        <v>126</v>
      </c>
      <c r="AQ69" s="48" t="s">
        <v>187</v>
      </c>
      <c r="AR69" s="48" t="s">
        <v>187</v>
      </c>
      <c r="AS69" s="51" t="s">
        <v>649</v>
      </c>
      <c r="AT69" s="48" t="s">
        <v>211</v>
      </c>
      <c r="AU69" s="49" t="s">
        <v>212</v>
      </c>
      <c r="AV69" s="49" t="s">
        <v>129</v>
      </c>
      <c r="AW69" s="49" t="s">
        <v>650</v>
      </c>
      <c r="AX69" s="48"/>
      <c r="AY69" t="s">
        <v>85</v>
      </c>
      <c r="AZ69"/>
      <c r="BA69"/>
      <c r="BB69"/>
      <c r="BC69"/>
      <c r="BD69"/>
      <c r="BE69"/>
      <c r="BF69"/>
      <c r="BG69"/>
      <c r="BH69"/>
      <c r="BI69"/>
      <c r="BJ69"/>
      <c r="BK69"/>
      <c r="BL69"/>
      <c r="BM69"/>
      <c r="BN69"/>
      <c r="BO69"/>
      <c r="BP69"/>
      <c r="BQ69"/>
      <c r="BR69"/>
      <c r="BS69"/>
      <c r="BT69"/>
      <c r="BU69"/>
      <c r="BV69"/>
      <c r="BW69"/>
      <c r="BX69"/>
      <c r="BY69"/>
      <c r="BZ69"/>
      <c r="CA69"/>
      <c r="CB69"/>
      <c r="CC69"/>
      <c r="CD69"/>
      <c r="CE69"/>
      <c r="CF69"/>
      <c r="CG69"/>
      <c r="CH69"/>
      <c r="CI69"/>
      <c r="CJ69"/>
      <c r="CK69"/>
      <c r="CL69"/>
      <c r="CM69"/>
      <c r="CN69"/>
      <c r="CO69"/>
      <c r="CP69"/>
      <c r="CQ69"/>
      <c r="CR69"/>
      <c r="CS69"/>
      <c r="CT69"/>
      <c r="CU69"/>
      <c r="CV69"/>
      <c r="CW69"/>
      <c r="CX69"/>
      <c r="CY69"/>
      <c r="CZ69"/>
      <c r="DA69"/>
      <c r="DB69"/>
      <c r="DC69"/>
      <c r="DD69"/>
      <c r="DE69"/>
      <c r="DF69"/>
      <c r="DG69"/>
      <c r="DH69"/>
      <c r="DI69"/>
      <c r="DJ69"/>
      <c r="DK69"/>
      <c r="DL69"/>
      <c r="DM69"/>
      <c r="DN69"/>
      <c r="DO69"/>
      <c r="DP69"/>
      <c r="DQ69"/>
      <c r="DR69"/>
      <c r="DS69"/>
      <c r="DT69"/>
      <c r="DU69"/>
      <c r="DV69"/>
      <c r="DW69"/>
      <c r="DX69"/>
      <c r="DY69"/>
      <c r="DZ69"/>
      <c r="EA69"/>
      <c r="EB69"/>
      <c r="EC69"/>
      <c r="ED69"/>
      <c r="EE69"/>
      <c r="EF69"/>
      <c r="EG69"/>
      <c r="EH69"/>
      <c r="EI69"/>
      <c r="EJ69"/>
      <c r="EK69"/>
      <c r="EL69"/>
      <c r="EM69"/>
      <c r="EN69"/>
      <c r="EO69"/>
      <c r="EP69"/>
      <c r="EQ69"/>
      <c r="ER69"/>
      <c r="ES69"/>
      <c r="ET69"/>
      <c r="EU69"/>
      <c r="EV69"/>
      <c r="EW69"/>
      <c r="EX69"/>
      <c r="EY69"/>
      <c r="EZ69"/>
      <c r="FA69"/>
      <c r="FB69"/>
      <c r="FC69"/>
      <c r="FD69"/>
      <c r="FE69"/>
      <c r="FF69"/>
      <c r="FG69"/>
      <c r="FH69"/>
      <c r="FI69"/>
      <c r="FJ69"/>
      <c r="FK69"/>
      <c r="FL69"/>
      <c r="FM69"/>
      <c r="FN69"/>
      <c r="FO69"/>
      <c r="FP69"/>
      <c r="FQ69"/>
      <c r="FR69"/>
      <c r="FS69"/>
      <c r="FT69"/>
      <c r="FU69"/>
      <c r="FV69"/>
      <c r="FW69"/>
      <c r="FX69"/>
      <c r="FY69"/>
    </row>
    <row r="70" spans="1:181" s="49" customFormat="1" ht="20.25" customHeight="1">
      <c r="A70" s="48" t="s">
        <v>651</v>
      </c>
      <c r="B70" s="49" t="s">
        <v>652</v>
      </c>
      <c r="C70" s="48" t="s">
        <v>653</v>
      </c>
      <c r="D70" s="48" t="s">
        <v>58</v>
      </c>
      <c r="E70" s="48" t="s">
        <v>654</v>
      </c>
      <c r="F70" s="48" t="s">
        <v>651</v>
      </c>
      <c r="G70" s="48" t="s">
        <v>655</v>
      </c>
      <c r="H70" s="48"/>
      <c r="I70" s="48"/>
      <c r="J70" s="48"/>
      <c r="K70" s="48"/>
      <c r="L70" s="48"/>
      <c r="M70" s="48"/>
      <c r="N70" s="48"/>
      <c r="O70" s="48"/>
      <c r="P70" s="48"/>
      <c r="Q70" s="50"/>
      <c r="R70" s="50" t="s">
        <v>138</v>
      </c>
      <c r="S70" s="48" t="s">
        <v>118</v>
      </c>
      <c r="T70" s="48" t="s">
        <v>233</v>
      </c>
      <c r="U70" s="48"/>
      <c r="V70" s="48" t="str">
        <f t="shared" ref="V70:V133" si="3">"[" &amp; _xlfn.TEXTJOIN(", ", TRUE,
    IF(H70&lt;&gt;"", """" &amp; H$1 &amp; """", ""),
    IF(I70&lt;&gt;"", """" &amp; I$1 &amp; """", ""),
    IF(J70&lt;&gt;"", """" &amp; J$1 &amp; """", ""),
    IF(K70&lt;&gt;"", """" &amp; K$1 &amp; """", ""),
    IF(L70&lt;&gt;"", """" &amp; L$1 &amp; """", ""),    IF(M70&lt;&gt;"", """" &amp; M$1 &amp; """", ""),    IF(N70&lt;&gt;"", """" &amp; N$1 &amp; """", ""),     IF(O70&lt;&gt;"", """" &amp; O$1 &amp; """", ""),     IF(P70&lt;&gt;"", """" &amp; P$1 &amp; """", ""),
    IF(S70&lt;&gt;"", """" &amp; S70 &amp; """", ""), IF(Q70&lt;&gt;"", """" &amp; Q70 &amp; """", ""), IF(R70&lt;&gt;"", """" &amp; R70 &amp; """", ""),
    IF(T70&lt;&gt;"", """" &amp; T70 &amp; """", ""),
    IF(U70&lt;&gt;"", """" &amp; U70 &amp; """", "")
) &amp; "]"</f>
        <v>["Sample", "Virus"]</v>
      </c>
      <c r="W70" s="48" t="s">
        <v>656</v>
      </c>
      <c r="X70" s="49" t="s">
        <v>138</v>
      </c>
      <c r="Y70" s="48" t="s">
        <v>657</v>
      </c>
      <c r="Z70" s="48"/>
      <c r="AA70" s="48"/>
      <c r="AB70" s="48"/>
      <c r="AC70" s="48"/>
      <c r="AD70" s="48"/>
      <c r="AE70" s="48"/>
      <c r="AF70" s="48"/>
      <c r="AG70" s="48"/>
      <c r="AH70" s="48"/>
      <c r="AI70" s="48"/>
      <c r="AJ70" s="48"/>
      <c r="AK70" s="48"/>
      <c r="AL70" s="48"/>
      <c r="AM70" s="48"/>
      <c r="AN70" s="48"/>
      <c r="AO70" s="48"/>
      <c r="AP70" s="48"/>
      <c r="AQ70" s="48"/>
      <c r="AR70" s="48"/>
      <c r="AS70" s="51" t="s">
        <v>658</v>
      </c>
      <c r="AT70" s="48" t="s">
        <v>659</v>
      </c>
      <c r="AU70" s="49" t="s">
        <v>212</v>
      </c>
      <c r="AV70" s="49" t="s">
        <v>129</v>
      </c>
      <c r="AW70" s="49" t="s">
        <v>660</v>
      </c>
      <c r="AX70" s="48" t="s">
        <v>661</v>
      </c>
      <c r="AY70" t="s">
        <v>85</v>
      </c>
      <c r="AZ70"/>
      <c r="BA70"/>
      <c r="BB70"/>
      <c r="BC70"/>
      <c r="BD70"/>
      <c r="BE70"/>
      <c r="BF70"/>
      <c r="BG70"/>
      <c r="BH70"/>
      <c r="BI70"/>
      <c r="BJ70"/>
      <c r="BK70"/>
      <c r="BL70"/>
      <c r="BM70"/>
      <c r="BN70"/>
      <c r="BO70"/>
      <c r="BP70"/>
      <c r="BQ70"/>
      <c r="BR70"/>
      <c r="BS70"/>
      <c r="BT70"/>
      <c r="BU70"/>
      <c r="BV70"/>
      <c r="BW70"/>
      <c r="BX70"/>
      <c r="BY70"/>
      <c r="BZ70"/>
      <c r="CA70"/>
      <c r="CB70"/>
      <c r="CC70"/>
      <c r="CD70"/>
      <c r="CE70"/>
      <c r="CF70"/>
      <c r="CG70"/>
      <c r="CH70"/>
      <c r="CI70"/>
      <c r="CJ70"/>
      <c r="CK70"/>
      <c r="CL70"/>
      <c r="CM70"/>
      <c r="CN70"/>
      <c r="CO70"/>
      <c r="CP70"/>
      <c r="CQ70"/>
      <c r="CR70"/>
      <c r="CS70"/>
      <c r="CT70"/>
      <c r="CU70"/>
      <c r="CV70"/>
      <c r="CW70"/>
      <c r="CX70"/>
      <c r="CY70"/>
      <c r="CZ70"/>
      <c r="DA70"/>
      <c r="DB70"/>
      <c r="DC70"/>
      <c r="DD70"/>
      <c r="DE70"/>
      <c r="DF70"/>
      <c r="DG70"/>
      <c r="DH70"/>
      <c r="DI70"/>
      <c r="DJ70"/>
      <c r="DK70"/>
      <c r="DL70"/>
      <c r="DM70"/>
      <c r="DN70"/>
      <c r="DO70"/>
      <c r="DP70"/>
      <c r="DQ70"/>
      <c r="DR70"/>
      <c r="DS70"/>
      <c r="DT70"/>
      <c r="DU70"/>
      <c r="DV70"/>
      <c r="DW70"/>
      <c r="DX70"/>
      <c r="DY70"/>
      <c r="DZ70"/>
      <c r="EA70"/>
      <c r="EB70"/>
      <c r="EC70"/>
      <c r="ED70"/>
      <c r="EE70"/>
      <c r="EF70"/>
      <c r="EG70"/>
      <c r="EH70"/>
      <c r="EI70"/>
      <c r="EJ70"/>
      <c r="EK70"/>
      <c r="EL70"/>
      <c r="EM70"/>
      <c r="EN70"/>
      <c r="EO70"/>
      <c r="EP70"/>
      <c r="EQ70"/>
      <c r="ER70"/>
      <c r="ES70"/>
      <c r="ET70"/>
      <c r="EU70"/>
      <c r="EV70"/>
      <c r="EW70"/>
      <c r="EX70"/>
      <c r="EY70"/>
      <c r="EZ70"/>
      <c r="FA70"/>
      <c r="FB70"/>
      <c r="FC70"/>
      <c r="FD70"/>
      <c r="FE70"/>
      <c r="FF70"/>
      <c r="FG70"/>
      <c r="FH70"/>
      <c r="FI70"/>
      <c r="FJ70"/>
      <c r="FK70"/>
      <c r="FL70"/>
      <c r="FM70"/>
      <c r="FN70"/>
      <c r="FO70"/>
      <c r="FP70"/>
      <c r="FQ70"/>
      <c r="FR70"/>
      <c r="FS70"/>
      <c r="FT70"/>
      <c r="FU70"/>
      <c r="FV70"/>
      <c r="FW70"/>
      <c r="FX70"/>
      <c r="FY70"/>
    </row>
    <row r="71" spans="1:181" s="49" customFormat="1" ht="20.25" customHeight="1">
      <c r="A71" s="53" t="s">
        <v>662</v>
      </c>
      <c r="B71" s="53" t="s">
        <v>663</v>
      </c>
      <c r="C71" s="53" t="s">
        <v>664</v>
      </c>
      <c r="D71" s="53" t="s">
        <v>58</v>
      </c>
      <c r="E71" s="53" t="s">
        <v>654</v>
      </c>
      <c r="F71" s="53" t="s">
        <v>662</v>
      </c>
      <c r="G71" s="53" t="s">
        <v>665</v>
      </c>
      <c r="H71" s="53"/>
      <c r="I71" s="53"/>
      <c r="J71" s="53"/>
      <c r="K71" s="53"/>
      <c r="L71" s="53"/>
      <c r="M71" s="53"/>
      <c r="N71" s="53"/>
      <c r="O71" s="53"/>
      <c r="P71" s="53"/>
      <c r="Q71" s="54"/>
      <c r="R71" s="54" t="s">
        <v>138</v>
      </c>
      <c r="S71" s="53" t="s">
        <v>118</v>
      </c>
      <c r="T71" s="53" t="s">
        <v>233</v>
      </c>
      <c r="U71" s="53" t="s">
        <v>529</v>
      </c>
      <c r="V71" s="48" t="str">
        <f t="shared" si="3"/>
        <v>["Sample", "Virus", "NCBI Taxonomy"]</v>
      </c>
      <c r="W71" s="53" t="s">
        <v>529</v>
      </c>
      <c r="X71" s="53" t="s">
        <v>666</v>
      </c>
      <c r="Y71" s="53" t="s">
        <v>657</v>
      </c>
      <c r="Z71" s="53"/>
      <c r="AA71" s="53"/>
      <c r="AB71" s="53"/>
      <c r="AC71" s="53"/>
      <c r="AD71" s="53"/>
      <c r="AE71" s="53"/>
      <c r="AF71" s="53"/>
      <c r="AG71" s="53"/>
      <c r="AH71" s="53"/>
      <c r="AI71" s="53"/>
      <c r="AJ71" s="53"/>
      <c r="AK71" s="53"/>
      <c r="AL71" s="53"/>
      <c r="AM71" s="53"/>
      <c r="AN71" s="53"/>
      <c r="AO71" s="53"/>
      <c r="AP71" s="53"/>
      <c r="AQ71" s="53"/>
      <c r="AR71" s="53"/>
      <c r="AS71" s="55"/>
      <c r="AT71" s="53"/>
      <c r="AU71" s="53" t="s">
        <v>212</v>
      </c>
      <c r="AV71" s="53" t="s">
        <v>129</v>
      </c>
      <c r="AW71" s="53" t="s">
        <v>667</v>
      </c>
      <c r="AX71" s="53"/>
      <c r="AY71" t="s">
        <v>85</v>
      </c>
      <c r="AZ71"/>
      <c r="BA71"/>
      <c r="BB71"/>
      <c r="BC71"/>
      <c r="BD71"/>
      <c r="BE71"/>
      <c r="BF71"/>
      <c r="BG71"/>
      <c r="BH71"/>
      <c r="BI71"/>
      <c r="BJ71"/>
      <c r="BK71"/>
      <c r="BL71"/>
      <c r="BM71"/>
      <c r="BN71"/>
      <c r="BO71"/>
      <c r="BP71"/>
      <c r="BQ71"/>
      <c r="BR71"/>
      <c r="BS71"/>
      <c r="BT71"/>
      <c r="BU71"/>
      <c r="BV71"/>
      <c r="BW71"/>
      <c r="BX71"/>
      <c r="BY71"/>
      <c r="BZ71"/>
      <c r="CA71"/>
      <c r="CB71"/>
      <c r="CC71"/>
      <c r="CD71"/>
      <c r="CE71"/>
      <c r="CF71"/>
      <c r="CG71"/>
      <c r="CH71"/>
      <c r="CI71"/>
      <c r="CJ71"/>
      <c r="CK71"/>
      <c r="CL71"/>
      <c r="CM71"/>
      <c r="CN71"/>
      <c r="CO71"/>
      <c r="CP71"/>
      <c r="CQ71"/>
      <c r="CR71"/>
      <c r="CS71"/>
      <c r="CT71"/>
      <c r="CU71"/>
      <c r="CV71"/>
      <c r="CW71"/>
      <c r="CX71"/>
      <c r="CY71"/>
      <c r="CZ71"/>
      <c r="DA71"/>
      <c r="DB71"/>
      <c r="DC71"/>
      <c r="DD71"/>
      <c r="DE71"/>
      <c r="DF71"/>
      <c r="DG71"/>
      <c r="DH71"/>
      <c r="DI71"/>
      <c r="DJ71"/>
      <c r="DK71"/>
      <c r="DL71"/>
      <c r="DM71"/>
      <c r="DN71"/>
      <c r="DO71"/>
      <c r="DP71"/>
      <c r="DQ71"/>
      <c r="DR71"/>
      <c r="DS71"/>
      <c r="DT71"/>
      <c r="DU71"/>
      <c r="DV71"/>
      <c r="DW71"/>
      <c r="DX71"/>
      <c r="DY71"/>
      <c r="DZ71"/>
      <c r="EA71"/>
      <c r="EB71"/>
      <c r="EC71"/>
      <c r="ED71"/>
      <c r="EE71"/>
      <c r="EF71"/>
      <c r="EG71"/>
      <c r="EH71"/>
      <c r="EI71"/>
      <c r="EJ71"/>
      <c r="EK71"/>
      <c r="EL71"/>
      <c r="EM71"/>
      <c r="EN71"/>
      <c r="EO71"/>
      <c r="EP71"/>
      <c r="EQ71"/>
      <c r="ER71"/>
      <c r="ES71"/>
      <c r="ET71"/>
      <c r="EU71"/>
      <c r="EV71"/>
      <c r="EW71"/>
      <c r="EX71"/>
      <c r="EY71"/>
      <c r="EZ71"/>
      <c r="FA71"/>
      <c r="FB71"/>
      <c r="FC71"/>
      <c r="FD71"/>
      <c r="FE71"/>
      <c r="FF71"/>
      <c r="FG71"/>
      <c r="FH71"/>
      <c r="FI71"/>
      <c r="FJ71"/>
      <c r="FK71"/>
      <c r="FL71"/>
      <c r="FM71"/>
      <c r="FN71"/>
      <c r="FO71"/>
      <c r="FP71"/>
      <c r="FQ71"/>
      <c r="FR71"/>
      <c r="FS71"/>
      <c r="FT71"/>
      <c r="FU71"/>
      <c r="FV71"/>
      <c r="FW71"/>
      <c r="FX71"/>
      <c r="FY71"/>
    </row>
    <row r="72" spans="1:181" s="49" customFormat="1" ht="20.25" customHeight="1">
      <c r="A72" s="48" t="s">
        <v>668</v>
      </c>
      <c r="B72" s="49" t="s">
        <v>669</v>
      </c>
      <c r="C72" s="48" t="s">
        <v>670</v>
      </c>
      <c r="D72" s="48" t="s">
        <v>253</v>
      </c>
      <c r="E72" s="48" t="s">
        <v>59</v>
      </c>
      <c r="F72" s="48" t="s">
        <v>668</v>
      </c>
      <c r="G72" s="48"/>
      <c r="H72" s="48" t="s">
        <v>671</v>
      </c>
      <c r="I72" s="48"/>
      <c r="J72" s="48"/>
      <c r="K72" s="48"/>
      <c r="L72" s="48"/>
      <c r="M72" s="48"/>
      <c r="N72" s="48" t="s">
        <v>672</v>
      </c>
      <c r="O72" s="48"/>
      <c r="P72" s="48"/>
      <c r="Q72" s="50"/>
      <c r="R72" s="50" t="s">
        <v>138</v>
      </c>
      <c r="S72" s="48" t="s">
        <v>347</v>
      </c>
      <c r="T72" s="48" t="s">
        <v>155</v>
      </c>
      <c r="U72" s="48"/>
      <c r="V72" s="48" t="str">
        <f t="shared" si="3"/>
        <v>["ENA", "BV-BRC", "Analysis", "Sequence"]</v>
      </c>
      <c r="W72" s="48" t="s">
        <v>364</v>
      </c>
      <c r="X72" s="49" t="s">
        <v>138</v>
      </c>
      <c r="Y72" s="48"/>
      <c r="Z72" s="48" t="s">
        <v>184</v>
      </c>
      <c r="AA72" s="48"/>
      <c r="AB72" s="48"/>
      <c r="AC72" s="48"/>
      <c r="AD72" s="48"/>
      <c r="AE72" s="48" t="s">
        <v>365</v>
      </c>
      <c r="AF72" s="48"/>
      <c r="AG72" s="48" t="s">
        <v>673</v>
      </c>
      <c r="AH72" s="48" t="s">
        <v>69</v>
      </c>
      <c r="AI72" s="48"/>
      <c r="AJ72" s="48" t="s">
        <v>674</v>
      </c>
      <c r="AK72" s="48"/>
      <c r="AL72" s="48"/>
      <c r="AM72" s="48"/>
      <c r="AN72" s="48"/>
      <c r="AO72" s="48"/>
      <c r="AP72" s="48"/>
      <c r="AQ72" s="48" t="s">
        <v>96</v>
      </c>
      <c r="AR72" s="48" t="s">
        <v>96</v>
      </c>
      <c r="AS72" s="51" t="s">
        <v>675</v>
      </c>
      <c r="AT72" s="48" t="s">
        <v>676</v>
      </c>
      <c r="AU72" s="49" t="s">
        <v>70</v>
      </c>
      <c r="AV72" s="49" t="s">
        <v>71</v>
      </c>
      <c r="AW72" s="49" t="s">
        <v>677</v>
      </c>
      <c r="AX72" s="48"/>
      <c r="AY72" t="s">
        <v>85</v>
      </c>
      <c r="AZ72"/>
      <c r="BA72"/>
      <c r="BB72"/>
      <c r="BC72"/>
      <c r="BD72"/>
      <c r="BE72"/>
      <c r="BF72"/>
      <c r="BG72"/>
      <c r="BH72"/>
      <c r="BI72"/>
      <c r="BJ72"/>
      <c r="BK72"/>
      <c r="BL72"/>
      <c r="BM72"/>
      <c r="BN72"/>
      <c r="BO72"/>
      <c r="BP72"/>
      <c r="BQ72"/>
      <c r="BR72"/>
      <c r="BS72"/>
      <c r="BT72"/>
      <c r="BU72"/>
      <c r="BV72"/>
      <c r="BW72"/>
      <c r="BX72"/>
      <c r="BY72"/>
      <c r="BZ72"/>
      <c r="CA72"/>
      <c r="CB72"/>
      <c r="CC72"/>
      <c r="CD72"/>
      <c r="CE72"/>
      <c r="CF72"/>
      <c r="CG72"/>
      <c r="CH72"/>
      <c r="CI72"/>
      <c r="CJ72"/>
      <c r="CK72"/>
      <c r="CL72"/>
      <c r="CM72"/>
      <c r="CN72"/>
      <c r="CO72"/>
      <c r="CP72"/>
      <c r="CQ72"/>
      <c r="CR72"/>
      <c r="CS72"/>
      <c r="CT72"/>
      <c r="CU72"/>
      <c r="CV72"/>
      <c r="CW72"/>
      <c r="CX72"/>
      <c r="CY72"/>
      <c r="CZ72"/>
      <c r="DA72"/>
      <c r="DB72"/>
      <c r="DC72"/>
      <c r="DD72"/>
      <c r="DE72"/>
      <c r="DF72"/>
      <c r="DG72"/>
      <c r="DH72"/>
      <c r="DI72"/>
      <c r="DJ72"/>
      <c r="DK72"/>
      <c r="DL72"/>
      <c r="DM72"/>
      <c r="DN72"/>
      <c r="DO72"/>
      <c r="DP72"/>
      <c r="DQ72"/>
      <c r="DR72"/>
      <c r="DS72"/>
      <c r="DT72"/>
      <c r="DU72"/>
      <c r="DV72"/>
      <c r="DW72"/>
      <c r="DX72"/>
      <c r="DY72"/>
      <c r="DZ72"/>
      <c r="EA72"/>
      <c r="EB72"/>
      <c r="EC72"/>
      <c r="ED72"/>
      <c r="EE72"/>
      <c r="EF72"/>
      <c r="EG72"/>
      <c r="EH72"/>
      <c r="EI72"/>
      <c r="EJ72"/>
      <c r="EK72"/>
      <c r="EL72"/>
      <c r="EM72"/>
      <c r="EN72"/>
      <c r="EO72"/>
      <c r="EP72"/>
      <c r="EQ72"/>
      <c r="ER72"/>
      <c r="ES72"/>
      <c r="ET72"/>
      <c r="EU72"/>
      <c r="EV72"/>
      <c r="EW72"/>
      <c r="EX72"/>
      <c r="EY72"/>
      <c r="EZ72"/>
      <c r="FA72"/>
      <c r="FB72"/>
      <c r="FC72"/>
      <c r="FD72"/>
      <c r="FE72"/>
      <c r="FF72"/>
      <c r="FG72"/>
      <c r="FH72"/>
      <c r="FI72"/>
      <c r="FJ72"/>
      <c r="FK72"/>
      <c r="FL72"/>
      <c r="FM72"/>
      <c r="FN72"/>
      <c r="FO72"/>
      <c r="FP72"/>
      <c r="FQ72"/>
      <c r="FR72"/>
      <c r="FS72"/>
      <c r="FT72"/>
      <c r="FU72"/>
      <c r="FV72"/>
      <c r="FW72"/>
      <c r="FX72"/>
      <c r="FY72"/>
    </row>
    <row r="73" spans="1:181" s="49" customFormat="1" ht="20.25" customHeight="1">
      <c r="A73" s="48" t="s">
        <v>678</v>
      </c>
      <c r="B73" s="49" t="s">
        <v>679</v>
      </c>
      <c r="C73" s="48" t="s">
        <v>680</v>
      </c>
      <c r="D73" s="48" t="s">
        <v>253</v>
      </c>
      <c r="E73" s="48" t="s">
        <v>59</v>
      </c>
      <c r="F73" s="48" t="s">
        <v>678</v>
      </c>
      <c r="G73" s="48" t="s">
        <v>678</v>
      </c>
      <c r="H73" s="48"/>
      <c r="I73" s="48"/>
      <c r="J73" s="48"/>
      <c r="K73" s="48"/>
      <c r="L73" s="48"/>
      <c r="M73" s="48"/>
      <c r="N73" s="48" t="s">
        <v>679</v>
      </c>
      <c r="O73" s="48"/>
      <c r="P73" s="48"/>
      <c r="Q73" s="50"/>
      <c r="R73" s="50" t="s">
        <v>138</v>
      </c>
      <c r="S73" s="48" t="s">
        <v>347</v>
      </c>
      <c r="T73" s="48" t="s">
        <v>155</v>
      </c>
      <c r="U73" s="48"/>
      <c r="V73" s="48" t="str">
        <f t="shared" si="3"/>
        <v>["BV-BRC", "Analysis", "Sequence"]</v>
      </c>
      <c r="W73" s="48" t="s">
        <v>364</v>
      </c>
      <c r="X73" s="49" t="s">
        <v>138</v>
      </c>
      <c r="Y73" s="48"/>
      <c r="Z73" s="48"/>
      <c r="AA73" s="48"/>
      <c r="AB73" s="48"/>
      <c r="AC73" s="48"/>
      <c r="AD73" s="48"/>
      <c r="AE73" s="48" t="s">
        <v>222</v>
      </c>
      <c r="AF73" s="48" t="s">
        <v>222</v>
      </c>
      <c r="AG73" s="48" t="s">
        <v>681</v>
      </c>
      <c r="AH73" s="48" t="s">
        <v>253</v>
      </c>
      <c r="AI73" s="48"/>
      <c r="AJ73" s="48"/>
      <c r="AK73" s="48"/>
      <c r="AL73" s="48"/>
      <c r="AM73" s="48"/>
      <c r="AN73" s="48"/>
      <c r="AO73" s="48"/>
      <c r="AP73" s="48"/>
      <c r="AQ73" s="48"/>
      <c r="AR73" s="48"/>
      <c r="AS73" s="51" t="s">
        <v>682</v>
      </c>
      <c r="AT73" s="48" t="s">
        <v>683</v>
      </c>
      <c r="AU73" s="49" t="s">
        <v>70</v>
      </c>
      <c r="AV73" s="49" t="s">
        <v>129</v>
      </c>
      <c r="AW73" s="49" t="s">
        <v>684</v>
      </c>
      <c r="AX73" s="48"/>
      <c r="AY73" t="s">
        <v>85</v>
      </c>
      <c r="AZ73"/>
      <c r="BA73"/>
      <c r="BB73"/>
      <c r="BC73"/>
      <c r="BD73"/>
      <c r="BE73"/>
      <c r="BF73"/>
      <c r="BG73"/>
      <c r="BH73"/>
      <c r="BI73"/>
      <c r="BJ73"/>
      <c r="BK73"/>
      <c r="BL73"/>
      <c r="BM73"/>
      <c r="BN73"/>
      <c r="BO73"/>
      <c r="BP73"/>
      <c r="BQ73"/>
      <c r="BR73"/>
      <c r="BS73"/>
      <c r="BT73"/>
      <c r="BU73"/>
      <c r="BV73"/>
      <c r="BW73"/>
      <c r="BX73"/>
      <c r="BY73"/>
      <c r="BZ73"/>
      <c r="CA73"/>
      <c r="CB73"/>
      <c r="CC73"/>
      <c r="CD73"/>
      <c r="CE73"/>
      <c r="CF73"/>
      <c r="CG73"/>
      <c r="CH73"/>
      <c r="CI73"/>
      <c r="CJ73"/>
      <c r="CK73"/>
      <c r="CL73"/>
      <c r="CM73"/>
      <c r="CN73"/>
      <c r="CO73"/>
      <c r="CP73"/>
      <c r="CQ73"/>
      <c r="CR73"/>
      <c r="CS73"/>
      <c r="CT73"/>
      <c r="CU73"/>
      <c r="CV73"/>
      <c r="CW73"/>
      <c r="CX73"/>
      <c r="CY73"/>
      <c r="CZ73"/>
      <c r="DA73"/>
      <c r="DB73"/>
      <c r="DC73"/>
      <c r="DD73"/>
      <c r="DE73"/>
      <c r="DF73"/>
      <c r="DG73"/>
      <c r="DH73"/>
      <c r="DI73"/>
      <c r="DJ73"/>
      <c r="DK73"/>
      <c r="DL73"/>
      <c r="DM73"/>
      <c r="DN73"/>
      <c r="DO73"/>
      <c r="DP73"/>
      <c r="DQ73"/>
      <c r="DR73"/>
      <c r="DS73"/>
      <c r="DT73"/>
      <c r="DU73"/>
      <c r="DV73"/>
      <c r="DW73"/>
      <c r="DX73"/>
      <c r="DY73"/>
      <c r="DZ73"/>
      <c r="EA73"/>
      <c r="EB73"/>
      <c r="EC73"/>
      <c r="ED73"/>
      <c r="EE73"/>
      <c r="EF73"/>
      <c r="EG73"/>
      <c r="EH73"/>
      <c r="EI73"/>
      <c r="EJ73"/>
      <c r="EK73"/>
      <c r="EL73"/>
      <c r="EM73"/>
      <c r="EN73"/>
      <c r="EO73"/>
      <c r="EP73"/>
      <c r="EQ73"/>
      <c r="ER73"/>
      <c r="ES73"/>
      <c r="ET73"/>
      <c r="EU73"/>
      <c r="EV73"/>
      <c r="EW73"/>
      <c r="EX73"/>
      <c r="EY73"/>
      <c r="EZ73"/>
      <c r="FA73"/>
      <c r="FB73"/>
      <c r="FC73"/>
      <c r="FD73"/>
      <c r="FE73"/>
      <c r="FF73"/>
      <c r="FG73"/>
      <c r="FH73"/>
      <c r="FI73"/>
      <c r="FJ73"/>
      <c r="FK73"/>
      <c r="FL73"/>
      <c r="FM73"/>
      <c r="FN73"/>
      <c r="FO73"/>
      <c r="FP73"/>
      <c r="FQ73"/>
      <c r="FR73"/>
      <c r="FS73"/>
      <c r="FT73"/>
      <c r="FU73"/>
      <c r="FV73"/>
      <c r="FW73"/>
      <c r="FX73"/>
      <c r="FY73"/>
    </row>
    <row r="74" spans="1:181" s="49" customFormat="1" ht="20.25" customHeight="1">
      <c r="A74" s="48" t="s">
        <v>685</v>
      </c>
      <c r="B74" s="49" t="s">
        <v>686</v>
      </c>
      <c r="C74" s="48" t="s">
        <v>687</v>
      </c>
      <c r="D74" s="48" t="s">
        <v>253</v>
      </c>
      <c r="E74" s="48" t="s">
        <v>654</v>
      </c>
      <c r="F74" s="48" t="s">
        <v>685</v>
      </c>
      <c r="G74" s="48"/>
      <c r="H74" s="48"/>
      <c r="I74" s="48"/>
      <c r="J74" s="48" t="s">
        <v>688</v>
      </c>
      <c r="K74" s="48"/>
      <c r="L74" s="48"/>
      <c r="M74" s="48"/>
      <c r="N74" s="48"/>
      <c r="O74" s="48"/>
      <c r="P74" s="48"/>
      <c r="Q74" s="50"/>
      <c r="R74" s="50" t="s">
        <v>138</v>
      </c>
      <c r="S74" s="48" t="s">
        <v>347</v>
      </c>
      <c r="T74" s="48" t="s">
        <v>155</v>
      </c>
      <c r="U74" s="48"/>
      <c r="V74" s="48" t="str">
        <f t="shared" si="3"/>
        <v>["MIGS-VI", "Analysis", "Sequence"]</v>
      </c>
      <c r="W74" s="48" t="s">
        <v>423</v>
      </c>
      <c r="X74" s="49" t="s">
        <v>355</v>
      </c>
      <c r="Y74" s="48" t="s">
        <v>689</v>
      </c>
      <c r="Z74" s="48"/>
      <c r="AA74" s="48"/>
      <c r="AB74" s="48"/>
      <c r="AC74" s="48"/>
      <c r="AD74" s="48"/>
      <c r="AE74" s="48"/>
      <c r="AF74" s="48"/>
      <c r="AG74" s="48"/>
      <c r="AH74" s="48"/>
      <c r="AI74" s="48"/>
      <c r="AJ74" s="48"/>
      <c r="AK74" s="48"/>
      <c r="AL74" s="48"/>
      <c r="AM74" s="48"/>
      <c r="AN74" s="48"/>
      <c r="AO74" s="48"/>
      <c r="AP74" s="48"/>
      <c r="AQ74" s="48"/>
      <c r="AR74" s="48"/>
      <c r="AS74" s="51"/>
      <c r="AT74" s="48"/>
      <c r="AU74" s="49" t="s">
        <v>70</v>
      </c>
      <c r="AV74" s="49" t="s">
        <v>129</v>
      </c>
      <c r="AW74" s="49" t="s">
        <v>690</v>
      </c>
      <c r="AX74" s="48"/>
      <c r="AY74" t="s">
        <v>85</v>
      </c>
      <c r="AZ74"/>
      <c r="BA74"/>
      <c r="BB74"/>
      <c r="BC74"/>
      <c r="BD74"/>
      <c r="BE74"/>
      <c r="BF74"/>
      <c r="BG74"/>
      <c r="BH74"/>
      <c r="BI74"/>
      <c r="BJ74"/>
      <c r="BK74"/>
      <c r="BL74"/>
      <c r="BM74"/>
      <c r="BN74"/>
      <c r="BO74"/>
      <c r="BP74"/>
      <c r="BQ74"/>
      <c r="BR74"/>
      <c r="BS74"/>
      <c r="BT74"/>
      <c r="BU74"/>
      <c r="BV74"/>
      <c r="BW74"/>
      <c r="BX74"/>
      <c r="BY74"/>
      <c r="BZ74"/>
      <c r="CA74"/>
      <c r="CB74"/>
      <c r="CC74"/>
      <c r="CD74"/>
      <c r="CE74"/>
      <c r="CF74"/>
      <c r="CG74"/>
      <c r="CH74"/>
      <c r="CI74"/>
      <c r="CJ74"/>
      <c r="CK74"/>
      <c r="CL74"/>
      <c r="CM74"/>
      <c r="CN74"/>
      <c r="CO74"/>
      <c r="CP74"/>
      <c r="CQ74"/>
      <c r="CR74"/>
      <c r="CS74"/>
      <c r="CT74"/>
      <c r="CU74"/>
      <c r="CV74"/>
      <c r="CW74"/>
      <c r="CX74"/>
      <c r="CY74"/>
      <c r="CZ74"/>
      <c r="DA74"/>
      <c r="DB74"/>
      <c r="DC74"/>
      <c r="DD74"/>
      <c r="DE74"/>
      <c r="DF74"/>
      <c r="DG74"/>
      <c r="DH74"/>
      <c r="DI74"/>
      <c r="DJ74"/>
      <c r="DK74"/>
      <c r="DL74"/>
      <c r="DM74"/>
      <c r="DN74"/>
      <c r="DO74"/>
      <c r="DP74"/>
      <c r="DQ74"/>
      <c r="DR74"/>
      <c r="DS74"/>
      <c r="DT74"/>
      <c r="DU74"/>
      <c r="DV74"/>
      <c r="DW74"/>
      <c r="DX74"/>
      <c r="DY74"/>
      <c r="DZ74"/>
      <c r="EA74"/>
      <c r="EB74"/>
      <c r="EC74"/>
      <c r="ED74"/>
      <c r="EE74"/>
      <c r="EF74"/>
      <c r="EG74"/>
      <c r="EH74"/>
      <c r="EI74"/>
      <c r="EJ74"/>
      <c r="EK74"/>
      <c r="EL74"/>
      <c r="EM74"/>
      <c r="EN74"/>
      <c r="EO74"/>
      <c r="EP74"/>
      <c r="EQ74"/>
      <c r="ER74"/>
      <c r="ES74"/>
      <c r="ET74"/>
      <c r="EU74"/>
      <c r="EV74"/>
      <c r="EW74"/>
      <c r="EX74"/>
      <c r="EY74"/>
      <c r="EZ74"/>
      <c r="FA74"/>
      <c r="FB74"/>
      <c r="FC74"/>
      <c r="FD74"/>
      <c r="FE74"/>
      <c r="FF74"/>
      <c r="FG74"/>
      <c r="FH74"/>
      <c r="FI74"/>
      <c r="FJ74"/>
      <c r="FK74"/>
      <c r="FL74"/>
      <c r="FM74"/>
      <c r="FN74"/>
      <c r="FO74"/>
      <c r="FP74"/>
      <c r="FQ74"/>
      <c r="FR74"/>
      <c r="FS74"/>
      <c r="FT74"/>
      <c r="FU74"/>
      <c r="FV74"/>
      <c r="FW74"/>
      <c r="FX74"/>
      <c r="FY74"/>
    </row>
    <row r="75" spans="1:181" s="49" customFormat="1" ht="20.25" customHeight="1">
      <c r="A75" s="48" t="s">
        <v>691</v>
      </c>
      <c r="B75" s="49" t="s">
        <v>692</v>
      </c>
      <c r="C75" s="48" t="s">
        <v>693</v>
      </c>
      <c r="D75" s="48" t="s">
        <v>58</v>
      </c>
      <c r="E75" s="48" t="s">
        <v>153</v>
      </c>
      <c r="F75" s="48" t="s">
        <v>691</v>
      </c>
      <c r="G75" s="48" t="s">
        <v>694</v>
      </c>
      <c r="H75" s="48"/>
      <c r="I75" s="48"/>
      <c r="J75" s="48" t="s">
        <v>695</v>
      </c>
      <c r="K75" s="48"/>
      <c r="L75" s="48"/>
      <c r="M75" s="48"/>
      <c r="N75" s="48" t="s">
        <v>696</v>
      </c>
      <c r="O75" s="48"/>
      <c r="P75" s="48"/>
      <c r="Q75" s="50"/>
      <c r="R75" s="50" t="s">
        <v>138</v>
      </c>
      <c r="S75" s="48" t="s">
        <v>347</v>
      </c>
      <c r="T75" s="48" t="s">
        <v>155</v>
      </c>
      <c r="U75" s="48"/>
      <c r="V75" s="48" t="str">
        <f t="shared" si="3"/>
        <v>["MIGS-VI", "BV-BRC", "Analysis", "Sequence"]</v>
      </c>
      <c r="W75" s="48" t="s">
        <v>364</v>
      </c>
      <c r="X75" s="49" t="s">
        <v>65</v>
      </c>
      <c r="Y75" s="48" t="s">
        <v>697</v>
      </c>
      <c r="Z75" s="48"/>
      <c r="AA75" s="48"/>
      <c r="AB75" s="48"/>
      <c r="AC75" s="48"/>
      <c r="AD75" s="48"/>
      <c r="AE75" s="48" t="s">
        <v>382</v>
      </c>
      <c r="AF75" s="48"/>
      <c r="AG75" s="48" t="s">
        <v>698</v>
      </c>
      <c r="AH75" s="48" t="s">
        <v>69</v>
      </c>
      <c r="AI75" s="48"/>
      <c r="AJ75" s="48" t="s">
        <v>699</v>
      </c>
      <c r="AK75" s="48"/>
      <c r="AL75" s="48"/>
      <c r="AM75" s="48"/>
      <c r="AN75" s="48"/>
      <c r="AO75" s="48"/>
      <c r="AP75" s="48"/>
      <c r="AQ75" s="48"/>
      <c r="AR75" s="48"/>
      <c r="AS75" s="51"/>
      <c r="AT75" s="48"/>
      <c r="AU75" s="49" t="s">
        <v>70</v>
      </c>
      <c r="AV75" s="49" t="s">
        <v>129</v>
      </c>
      <c r="AW75" s="49" t="s">
        <v>700</v>
      </c>
      <c r="AX75" s="48"/>
      <c r="AY75" t="s">
        <v>85</v>
      </c>
      <c r="AZ75"/>
      <c r="BA75"/>
      <c r="BB75"/>
      <c r="BC75"/>
      <c r="BD75"/>
      <c r="BE75"/>
      <c r="BF75"/>
      <c r="BG75"/>
      <c r="BH75"/>
      <c r="BI75"/>
      <c r="BJ75"/>
      <c r="BK75"/>
      <c r="BL75"/>
      <c r="BM75"/>
      <c r="BN75"/>
      <c r="BO75"/>
      <c r="BP75"/>
      <c r="BQ75"/>
      <c r="BR75"/>
      <c r="BS75"/>
      <c r="BT75"/>
      <c r="BU75"/>
      <c r="BV75"/>
      <c r="BW75"/>
      <c r="BX75"/>
      <c r="BY75"/>
      <c r="BZ75"/>
      <c r="CA75"/>
      <c r="CB75"/>
      <c r="CC75"/>
      <c r="CD75"/>
      <c r="CE75"/>
      <c r="CF75"/>
      <c r="CG75"/>
      <c r="CH75"/>
      <c r="CI75"/>
      <c r="CJ75"/>
      <c r="CK75"/>
      <c r="CL75"/>
      <c r="CM75"/>
      <c r="CN75"/>
      <c r="CO75"/>
      <c r="CP75"/>
      <c r="CQ75"/>
      <c r="CR75"/>
      <c r="CS75"/>
      <c r="CT75"/>
      <c r="CU75"/>
      <c r="CV75"/>
      <c r="CW75"/>
      <c r="CX75"/>
      <c r="CY75"/>
      <c r="CZ75"/>
      <c r="DA75"/>
      <c r="DB75"/>
      <c r="DC75"/>
      <c r="DD75"/>
      <c r="DE75"/>
      <c r="DF75"/>
      <c r="DG75"/>
      <c r="DH75"/>
      <c r="DI75"/>
      <c r="DJ75"/>
      <c r="DK75"/>
      <c r="DL75"/>
      <c r="DM75"/>
      <c r="DN75"/>
      <c r="DO75"/>
      <c r="DP75"/>
      <c r="DQ75"/>
      <c r="DR75"/>
      <c r="DS75"/>
      <c r="DT75"/>
      <c r="DU75"/>
      <c r="DV75"/>
      <c r="DW75"/>
      <c r="DX75"/>
      <c r="DY75"/>
      <c r="DZ75"/>
      <c r="EA75"/>
      <c r="EB75"/>
      <c r="EC75"/>
      <c r="ED75"/>
      <c r="EE75"/>
      <c r="EF75"/>
      <c r="EG75"/>
      <c r="EH75"/>
      <c r="EI75"/>
      <c r="EJ75"/>
      <c r="EK75"/>
      <c r="EL75"/>
      <c r="EM75"/>
      <c r="EN75"/>
      <c r="EO75"/>
      <c r="EP75"/>
      <c r="EQ75"/>
      <c r="ER75"/>
      <c r="ES75"/>
      <c r="ET75"/>
      <c r="EU75"/>
      <c r="EV75"/>
      <c r="EW75"/>
      <c r="EX75"/>
      <c r="EY75"/>
      <c r="EZ75"/>
      <c r="FA75"/>
      <c r="FB75"/>
      <c r="FC75"/>
      <c r="FD75"/>
      <c r="FE75"/>
      <c r="FF75"/>
      <c r="FG75"/>
      <c r="FH75"/>
      <c r="FI75"/>
      <c r="FJ75"/>
      <c r="FK75"/>
      <c r="FL75"/>
      <c r="FM75"/>
      <c r="FN75"/>
      <c r="FO75"/>
      <c r="FP75"/>
      <c r="FQ75"/>
      <c r="FR75"/>
      <c r="FS75"/>
      <c r="FT75"/>
      <c r="FU75"/>
      <c r="FV75"/>
      <c r="FW75"/>
      <c r="FX75"/>
      <c r="FY75"/>
    </row>
    <row r="76" spans="1:181" s="49" customFormat="1" ht="20.25" customHeight="1">
      <c r="A76" s="48" t="s">
        <v>701</v>
      </c>
      <c r="B76" s="49" t="s">
        <v>702</v>
      </c>
      <c r="C76" s="48" t="s">
        <v>703</v>
      </c>
      <c r="D76" s="48" t="s">
        <v>217</v>
      </c>
      <c r="E76" s="48" t="s">
        <v>654</v>
      </c>
      <c r="F76" s="48" t="s">
        <v>701</v>
      </c>
      <c r="G76" s="48" t="s">
        <v>704</v>
      </c>
      <c r="H76" s="48"/>
      <c r="I76" s="48"/>
      <c r="J76" s="48" t="s">
        <v>705</v>
      </c>
      <c r="K76" s="48"/>
      <c r="L76" s="48"/>
      <c r="M76" s="48"/>
      <c r="N76" s="48"/>
      <c r="O76" s="48"/>
      <c r="P76" s="48"/>
      <c r="Q76" s="50"/>
      <c r="R76" s="50" t="s">
        <v>138</v>
      </c>
      <c r="S76" s="48" t="s">
        <v>347</v>
      </c>
      <c r="T76" s="48" t="s">
        <v>155</v>
      </c>
      <c r="U76" s="48"/>
      <c r="V76" s="48" t="str">
        <f t="shared" si="3"/>
        <v>["MIGS-VI", "Analysis", "Sequence"]</v>
      </c>
      <c r="W76" s="48" t="s">
        <v>423</v>
      </c>
      <c r="X76" s="49" t="s">
        <v>138</v>
      </c>
      <c r="Y76" s="48" t="s">
        <v>425</v>
      </c>
      <c r="Z76" s="48"/>
      <c r="AA76" s="48"/>
      <c r="AB76" s="48"/>
      <c r="AC76" s="48"/>
      <c r="AD76" s="48"/>
      <c r="AE76" s="48"/>
      <c r="AF76" s="48"/>
      <c r="AG76" s="48"/>
      <c r="AH76" s="48"/>
      <c r="AI76" s="48"/>
      <c r="AJ76" s="48"/>
      <c r="AK76" s="48"/>
      <c r="AL76" s="48"/>
      <c r="AM76" s="48"/>
      <c r="AN76" s="48"/>
      <c r="AO76" s="48"/>
      <c r="AP76" s="48"/>
      <c r="AQ76" s="48"/>
      <c r="AR76" s="48"/>
      <c r="AS76" s="51" t="s">
        <v>706</v>
      </c>
      <c r="AT76" s="48" t="s">
        <v>707</v>
      </c>
      <c r="AU76" s="49" t="s">
        <v>70</v>
      </c>
      <c r="AV76" s="49" t="s">
        <v>129</v>
      </c>
      <c r="AW76" s="49" t="s">
        <v>708</v>
      </c>
      <c r="AX76" s="48"/>
      <c r="AY76" t="s">
        <v>85</v>
      </c>
      <c r="AZ76"/>
      <c r="BA76"/>
      <c r="BB76"/>
      <c r="BC76"/>
      <c r="BD76"/>
      <c r="BE76"/>
      <c r="BF76"/>
      <c r="BG76"/>
      <c r="BH76"/>
      <c r="BI76"/>
      <c r="BJ76"/>
      <c r="BK76"/>
      <c r="BL76"/>
      <c r="BM76"/>
      <c r="BN76"/>
      <c r="BO76"/>
      <c r="BP76"/>
      <c r="BQ76"/>
      <c r="BR76"/>
      <c r="BS76"/>
      <c r="BT76"/>
      <c r="BU76"/>
      <c r="BV76"/>
      <c r="BW76"/>
      <c r="BX76"/>
      <c r="BY76"/>
      <c r="BZ76"/>
      <c r="CA76"/>
      <c r="CB76"/>
      <c r="CC76"/>
      <c r="CD76"/>
      <c r="CE76"/>
      <c r="CF76"/>
      <c r="CG76"/>
      <c r="CH76"/>
      <c r="CI76"/>
      <c r="CJ76"/>
      <c r="CK76"/>
      <c r="CL76"/>
      <c r="CM76"/>
      <c r="CN76"/>
      <c r="CO76"/>
      <c r="CP76"/>
      <c r="CQ76"/>
      <c r="CR76"/>
      <c r="CS76"/>
      <c r="CT76"/>
      <c r="CU76"/>
      <c r="CV76"/>
      <c r="CW76"/>
      <c r="CX76"/>
      <c r="CY76"/>
      <c r="CZ76"/>
      <c r="DA76"/>
      <c r="DB76"/>
      <c r="DC76"/>
      <c r="DD76"/>
      <c r="DE76"/>
      <c r="DF76"/>
      <c r="DG76"/>
      <c r="DH76"/>
      <c r="DI76"/>
      <c r="DJ76"/>
      <c r="DK76"/>
      <c r="DL76"/>
      <c r="DM76"/>
      <c r="DN76"/>
      <c r="DO76"/>
      <c r="DP76"/>
      <c r="DQ76"/>
      <c r="DR76"/>
      <c r="DS76"/>
      <c r="DT76"/>
      <c r="DU76"/>
      <c r="DV76"/>
      <c r="DW76"/>
      <c r="DX76"/>
      <c r="DY76"/>
      <c r="DZ76"/>
      <c r="EA76"/>
      <c r="EB76"/>
      <c r="EC76"/>
      <c r="ED76"/>
      <c r="EE76"/>
      <c r="EF76"/>
      <c r="EG76"/>
      <c r="EH76"/>
      <c r="EI76"/>
      <c r="EJ76"/>
      <c r="EK76"/>
      <c r="EL76"/>
      <c r="EM76"/>
      <c r="EN76"/>
      <c r="EO76"/>
      <c r="EP76"/>
      <c r="EQ76"/>
      <c r="ER76"/>
      <c r="ES76"/>
      <c r="ET76"/>
      <c r="EU76"/>
      <c r="EV76"/>
      <c r="EW76"/>
      <c r="EX76"/>
      <c r="EY76"/>
      <c r="EZ76"/>
      <c r="FA76"/>
      <c r="FB76"/>
      <c r="FC76"/>
      <c r="FD76"/>
      <c r="FE76"/>
      <c r="FF76"/>
      <c r="FG76"/>
      <c r="FH76"/>
      <c r="FI76"/>
      <c r="FJ76"/>
      <c r="FK76"/>
      <c r="FL76"/>
      <c r="FM76"/>
      <c r="FN76"/>
      <c r="FO76"/>
      <c r="FP76"/>
      <c r="FQ76"/>
      <c r="FR76"/>
      <c r="FS76"/>
      <c r="FT76"/>
      <c r="FU76"/>
      <c r="FV76"/>
      <c r="FW76"/>
      <c r="FX76"/>
      <c r="FY76"/>
    </row>
    <row r="77" spans="1:181" s="49" customFormat="1" ht="20.25" customHeight="1">
      <c r="A77" s="48" t="s">
        <v>709</v>
      </c>
      <c r="B77" s="49" t="s">
        <v>710</v>
      </c>
      <c r="C77" s="48" t="s">
        <v>711</v>
      </c>
      <c r="D77" s="48" t="s">
        <v>58</v>
      </c>
      <c r="E77" s="48" t="s">
        <v>153</v>
      </c>
      <c r="F77" s="48" t="s">
        <v>709</v>
      </c>
      <c r="G77" s="48" t="s">
        <v>712</v>
      </c>
      <c r="H77" s="48"/>
      <c r="I77" s="48"/>
      <c r="J77" s="48" t="s">
        <v>713</v>
      </c>
      <c r="K77" s="48"/>
      <c r="L77" s="48"/>
      <c r="M77" s="48"/>
      <c r="N77" s="48"/>
      <c r="O77" s="48"/>
      <c r="P77" s="48"/>
      <c r="Q77" s="50"/>
      <c r="R77" s="50" t="s">
        <v>138</v>
      </c>
      <c r="S77" s="48" t="s">
        <v>62</v>
      </c>
      <c r="T77" s="48"/>
      <c r="U77" s="48"/>
      <c r="V77" s="48" t="str">
        <f t="shared" si="3"/>
        <v>["MIGS-VI", "Organizational"]</v>
      </c>
      <c r="W77" s="48" t="s">
        <v>423</v>
      </c>
      <c r="X77" s="49" t="s">
        <v>714</v>
      </c>
      <c r="Y77" s="48" t="s">
        <v>425</v>
      </c>
      <c r="Z77" s="48" t="s">
        <v>349</v>
      </c>
      <c r="AA77" s="48"/>
      <c r="AB77" s="48"/>
      <c r="AC77" s="48"/>
      <c r="AD77" s="48"/>
      <c r="AE77" s="48"/>
      <c r="AF77" s="48"/>
      <c r="AG77" s="48"/>
      <c r="AH77" s="48"/>
      <c r="AI77" s="48"/>
      <c r="AJ77" s="48"/>
      <c r="AK77" s="48"/>
      <c r="AL77" s="48"/>
      <c r="AM77" s="48"/>
      <c r="AN77" s="48"/>
      <c r="AO77" s="48"/>
      <c r="AP77" s="48"/>
      <c r="AQ77" s="48"/>
      <c r="AR77" s="48"/>
      <c r="AS77" s="51" t="s">
        <v>715</v>
      </c>
      <c r="AT77" s="48"/>
      <c r="AU77" s="49" t="s">
        <v>70</v>
      </c>
      <c r="AV77" s="49" t="s">
        <v>129</v>
      </c>
      <c r="AW77" s="49" t="s">
        <v>716</v>
      </c>
      <c r="AX77" s="48"/>
      <c r="AY77" t="s">
        <v>85</v>
      </c>
      <c r="AZ77"/>
      <c r="BA77"/>
      <c r="BB77"/>
      <c r="BC77"/>
      <c r="BD77"/>
      <c r="BE77"/>
      <c r="BF77"/>
      <c r="BG77"/>
      <c r="BH77"/>
      <c r="BI77"/>
      <c r="BJ77"/>
      <c r="BK77"/>
      <c r="BL77"/>
      <c r="BM77"/>
      <c r="BN77"/>
      <c r="BO77"/>
      <c r="BP77"/>
      <c r="BQ77"/>
      <c r="BR77"/>
      <c r="BS77"/>
      <c r="BT77"/>
      <c r="BU77"/>
      <c r="BV77"/>
      <c r="BW77"/>
      <c r="BX77"/>
      <c r="BY77"/>
      <c r="BZ77"/>
      <c r="CA77"/>
      <c r="CB77"/>
      <c r="CC77"/>
      <c r="CD77"/>
      <c r="CE77"/>
      <c r="CF77"/>
      <c r="CG77"/>
      <c r="CH77"/>
      <c r="CI77"/>
      <c r="CJ77"/>
      <c r="CK77"/>
      <c r="CL77"/>
      <c r="CM77"/>
      <c r="CN77"/>
      <c r="CO77"/>
      <c r="CP77"/>
      <c r="CQ77"/>
      <c r="CR77"/>
      <c r="CS77"/>
      <c r="CT77"/>
      <c r="CU77"/>
      <c r="CV77"/>
      <c r="CW77"/>
      <c r="CX77"/>
      <c r="CY77"/>
      <c r="CZ77"/>
      <c r="DA77"/>
      <c r="DB77"/>
      <c r="DC77"/>
      <c r="DD77"/>
      <c r="DE77"/>
      <c r="DF77"/>
      <c r="DG77"/>
      <c r="DH77"/>
      <c r="DI77"/>
      <c r="DJ77"/>
      <c r="DK77"/>
      <c r="DL77"/>
      <c r="DM77"/>
      <c r="DN77"/>
      <c r="DO77"/>
      <c r="DP77"/>
      <c r="DQ77"/>
      <c r="DR77"/>
      <c r="DS77"/>
      <c r="DT77"/>
      <c r="DU77"/>
      <c r="DV77"/>
      <c r="DW77"/>
      <c r="DX77"/>
      <c r="DY77"/>
      <c r="DZ77"/>
      <c r="EA77"/>
      <c r="EB77"/>
      <c r="EC77"/>
      <c r="ED77"/>
      <c r="EE77"/>
      <c r="EF77"/>
      <c r="EG77"/>
      <c r="EH77"/>
      <c r="EI77"/>
      <c r="EJ77"/>
      <c r="EK77"/>
      <c r="EL77"/>
      <c r="EM77"/>
      <c r="EN77"/>
      <c r="EO77"/>
      <c r="EP77"/>
      <c r="EQ77"/>
      <c r="ER77"/>
      <c r="ES77"/>
      <c r="ET77"/>
      <c r="EU77"/>
      <c r="EV77"/>
      <c r="EW77"/>
      <c r="EX77"/>
      <c r="EY77"/>
      <c r="EZ77"/>
      <c r="FA77"/>
      <c r="FB77"/>
      <c r="FC77"/>
      <c r="FD77"/>
      <c r="FE77"/>
      <c r="FF77"/>
      <c r="FG77"/>
      <c r="FH77"/>
      <c r="FI77"/>
      <c r="FJ77"/>
      <c r="FK77"/>
      <c r="FL77"/>
      <c r="FM77"/>
      <c r="FN77"/>
      <c r="FO77"/>
      <c r="FP77"/>
      <c r="FQ77"/>
      <c r="FR77"/>
      <c r="FS77"/>
      <c r="FT77"/>
      <c r="FU77"/>
      <c r="FV77"/>
      <c r="FW77"/>
      <c r="FX77"/>
      <c r="FY77"/>
    </row>
    <row r="78" spans="1:181" s="49" customFormat="1" ht="20.25" customHeight="1">
      <c r="A78" s="48" t="s">
        <v>717</v>
      </c>
      <c r="B78" s="49" t="s">
        <v>718</v>
      </c>
      <c r="C78" s="48" t="s">
        <v>719</v>
      </c>
      <c r="D78" s="48" t="s">
        <v>58</v>
      </c>
      <c r="E78" s="48" t="s">
        <v>153</v>
      </c>
      <c r="F78" s="48" t="s">
        <v>717</v>
      </c>
      <c r="G78" s="48" t="s">
        <v>720</v>
      </c>
      <c r="H78" s="48"/>
      <c r="I78" s="48"/>
      <c r="J78" s="48" t="s">
        <v>713</v>
      </c>
      <c r="K78" s="48"/>
      <c r="L78" s="48"/>
      <c r="M78" s="48"/>
      <c r="N78" s="48" t="s">
        <v>721</v>
      </c>
      <c r="O78" s="48"/>
      <c r="P78" s="48"/>
      <c r="Q78" s="50"/>
      <c r="R78" s="50" t="s">
        <v>138</v>
      </c>
      <c r="S78" s="48" t="s">
        <v>62</v>
      </c>
      <c r="T78" s="48" t="s">
        <v>63</v>
      </c>
      <c r="U78" s="48"/>
      <c r="V78" s="48" t="str">
        <f t="shared" si="3"/>
        <v>["MIGS-VI", "BV-BRC", "Organizational", "Identifiers"]</v>
      </c>
      <c r="W78" s="48" t="s">
        <v>364</v>
      </c>
      <c r="X78" s="49" t="s">
        <v>722</v>
      </c>
      <c r="Y78" s="48"/>
      <c r="Z78" s="48"/>
      <c r="AA78" s="48"/>
      <c r="AB78" s="48"/>
      <c r="AC78" s="48"/>
      <c r="AD78" s="48"/>
      <c r="AE78" s="48" t="s">
        <v>67</v>
      </c>
      <c r="AF78" s="48"/>
      <c r="AG78" s="48" t="s">
        <v>723</v>
      </c>
      <c r="AH78" s="48" t="s">
        <v>82</v>
      </c>
      <c r="AI78" s="48"/>
      <c r="AJ78" s="48" t="s">
        <v>724</v>
      </c>
      <c r="AK78" s="48"/>
      <c r="AL78" s="48"/>
      <c r="AM78" s="48"/>
      <c r="AN78" s="48"/>
      <c r="AO78" s="48"/>
      <c r="AP78" s="48"/>
      <c r="AQ78" s="48"/>
      <c r="AR78" s="48"/>
      <c r="AS78" s="51"/>
      <c r="AT78" s="48"/>
      <c r="AU78" s="49" t="s">
        <v>70</v>
      </c>
      <c r="AV78" s="49" t="s">
        <v>129</v>
      </c>
      <c r="AW78" s="49" t="s">
        <v>725</v>
      </c>
      <c r="AX78" s="48"/>
      <c r="AY78" t="s">
        <v>85</v>
      </c>
      <c r="AZ78"/>
      <c r="BA78"/>
      <c r="BB78"/>
      <c r="BC78"/>
      <c r="BD78"/>
      <c r="BE78"/>
      <c r="BF78"/>
      <c r="BG78"/>
      <c r="BH78"/>
      <c r="BI78"/>
      <c r="BJ78"/>
      <c r="BK78"/>
      <c r="BL78"/>
      <c r="BM78"/>
      <c r="BN78"/>
      <c r="BO78"/>
      <c r="BP78"/>
      <c r="BQ78"/>
      <c r="BR78"/>
      <c r="BS78"/>
      <c r="BT78"/>
      <c r="BU78"/>
      <c r="BV78"/>
      <c r="BW78"/>
      <c r="BX78"/>
      <c r="BY78"/>
      <c r="BZ78"/>
      <c r="CA78"/>
      <c r="CB78"/>
      <c r="CC78"/>
      <c r="CD78"/>
      <c r="CE78"/>
      <c r="CF78"/>
      <c r="CG78"/>
      <c r="CH78"/>
      <c r="CI78"/>
      <c r="CJ78"/>
      <c r="CK78"/>
      <c r="CL78"/>
      <c r="CM78"/>
      <c r="CN78"/>
      <c r="CO78"/>
      <c r="CP78"/>
      <c r="CQ78"/>
      <c r="CR78"/>
      <c r="CS78"/>
      <c r="CT78"/>
      <c r="CU78"/>
      <c r="CV78"/>
      <c r="CW78"/>
      <c r="CX78"/>
      <c r="CY78"/>
      <c r="CZ78"/>
      <c r="DA78"/>
      <c r="DB78"/>
      <c r="DC78"/>
      <c r="DD78"/>
      <c r="DE78"/>
      <c r="DF78"/>
      <c r="DG78"/>
      <c r="DH78"/>
      <c r="DI78"/>
      <c r="DJ78"/>
      <c r="DK78"/>
      <c r="DL78"/>
      <c r="DM78"/>
      <c r="DN78"/>
      <c r="DO78"/>
      <c r="DP78"/>
      <c r="DQ78"/>
      <c r="DR78"/>
      <c r="DS78"/>
      <c r="DT78"/>
      <c r="DU78"/>
      <c r="DV78"/>
      <c r="DW78"/>
      <c r="DX78"/>
      <c r="DY78"/>
      <c r="DZ78"/>
      <c r="EA78"/>
      <c r="EB78"/>
      <c r="EC78"/>
      <c r="ED78"/>
      <c r="EE78"/>
      <c r="EF78"/>
      <c r="EG78"/>
      <c r="EH78"/>
      <c r="EI78"/>
      <c r="EJ78"/>
      <c r="EK78"/>
      <c r="EL78"/>
      <c r="EM78"/>
      <c r="EN78"/>
      <c r="EO78"/>
      <c r="EP78"/>
      <c r="EQ78"/>
      <c r="ER78"/>
      <c r="ES78"/>
      <c r="ET78"/>
      <c r="EU78"/>
      <c r="EV78"/>
      <c r="EW78"/>
      <c r="EX78"/>
      <c r="EY78"/>
      <c r="EZ78"/>
      <c r="FA78"/>
      <c r="FB78"/>
      <c r="FC78"/>
      <c r="FD78"/>
      <c r="FE78"/>
      <c r="FF78"/>
      <c r="FG78"/>
      <c r="FH78"/>
      <c r="FI78"/>
      <c r="FJ78"/>
      <c r="FK78"/>
      <c r="FL78"/>
      <c r="FM78"/>
      <c r="FN78"/>
      <c r="FO78"/>
      <c r="FP78"/>
      <c r="FQ78"/>
      <c r="FR78"/>
      <c r="FS78"/>
      <c r="FT78"/>
      <c r="FU78"/>
      <c r="FV78"/>
      <c r="FW78"/>
      <c r="FX78"/>
      <c r="FY78"/>
    </row>
    <row r="79" spans="1:181" s="49" customFormat="1" ht="20.25" customHeight="1">
      <c r="A79" s="48" t="s">
        <v>726</v>
      </c>
      <c r="B79" s="49" t="s">
        <v>727</v>
      </c>
      <c r="C79" s="48" t="s">
        <v>728</v>
      </c>
      <c r="D79" s="48" t="s">
        <v>113</v>
      </c>
      <c r="E79" s="48" t="s">
        <v>59</v>
      </c>
      <c r="F79" s="48" t="s">
        <v>726</v>
      </c>
      <c r="G79" s="48" t="s">
        <v>729</v>
      </c>
      <c r="H79" s="48"/>
      <c r="I79" s="48"/>
      <c r="J79" s="48"/>
      <c r="K79" s="48"/>
      <c r="L79" s="48"/>
      <c r="M79" s="48"/>
      <c r="N79" s="48" t="s">
        <v>730</v>
      </c>
      <c r="O79" s="48"/>
      <c r="P79" s="48"/>
      <c r="Q79" s="50"/>
      <c r="R79" s="50" t="s">
        <v>138</v>
      </c>
      <c r="S79" s="48" t="s">
        <v>62</v>
      </c>
      <c r="T79" s="48" t="s">
        <v>155</v>
      </c>
      <c r="U79" s="48"/>
      <c r="V79" s="48" t="str">
        <f t="shared" si="3"/>
        <v>["BV-BRC", "Organizational", "Sequence"]</v>
      </c>
      <c r="W79" s="48" t="s">
        <v>364</v>
      </c>
      <c r="X79" s="49" t="s">
        <v>138</v>
      </c>
      <c r="Y79" s="48" t="s">
        <v>731</v>
      </c>
      <c r="Z79" s="48" t="s">
        <v>349</v>
      </c>
      <c r="AA79" s="48"/>
      <c r="AB79" s="48"/>
      <c r="AC79" s="48"/>
      <c r="AD79" s="48"/>
      <c r="AE79" s="48" t="s">
        <v>732</v>
      </c>
      <c r="AF79" s="48"/>
      <c r="AG79" s="48" t="s">
        <v>733</v>
      </c>
      <c r="AH79" s="48" t="s">
        <v>734</v>
      </c>
      <c r="AI79" s="48"/>
      <c r="AJ79" s="48"/>
      <c r="AK79" s="48"/>
      <c r="AL79" s="48"/>
      <c r="AM79" s="48"/>
      <c r="AN79" s="48"/>
      <c r="AO79" s="48"/>
      <c r="AP79" s="48"/>
      <c r="AQ79" s="48"/>
      <c r="AR79" s="48"/>
      <c r="AS79" s="51" t="s">
        <v>284</v>
      </c>
      <c r="AT79" s="48" t="s">
        <v>285</v>
      </c>
      <c r="AU79" s="49" t="s">
        <v>113</v>
      </c>
      <c r="AV79" s="49" t="s">
        <v>129</v>
      </c>
      <c r="AW79" s="49" t="s">
        <v>735</v>
      </c>
      <c r="AX79" s="48"/>
      <c r="AY79" t="s">
        <v>85</v>
      </c>
      <c r="AZ79"/>
      <c r="BA79"/>
      <c r="BB79"/>
      <c r="BC79"/>
      <c r="BD79"/>
      <c r="BE79"/>
      <c r="BF79"/>
      <c r="BG79"/>
      <c r="BH79"/>
      <c r="BI79"/>
      <c r="BJ79"/>
      <c r="BK79"/>
      <c r="BL79"/>
      <c r="BM79"/>
      <c r="BN79"/>
      <c r="BO79"/>
      <c r="BP79"/>
      <c r="BQ79"/>
      <c r="BR79"/>
      <c r="BS79"/>
      <c r="BT79"/>
      <c r="BU79"/>
      <c r="BV79"/>
      <c r="BW79"/>
      <c r="BX79"/>
      <c r="BY79"/>
      <c r="BZ79"/>
      <c r="CA79"/>
      <c r="CB79"/>
      <c r="CC79"/>
      <c r="CD79"/>
      <c r="CE79"/>
      <c r="CF79"/>
      <c r="CG79"/>
      <c r="CH79"/>
      <c r="CI79"/>
      <c r="CJ79"/>
      <c r="CK79"/>
      <c r="CL79"/>
      <c r="CM79"/>
      <c r="CN79"/>
      <c r="CO79"/>
      <c r="CP79"/>
      <c r="CQ79"/>
      <c r="CR79"/>
      <c r="CS79"/>
      <c r="CT79"/>
      <c r="CU79"/>
      <c r="CV79"/>
      <c r="CW79"/>
      <c r="CX79"/>
      <c r="CY79"/>
      <c r="CZ79"/>
      <c r="DA79"/>
      <c r="DB79"/>
      <c r="DC79"/>
      <c r="DD79"/>
      <c r="DE79"/>
      <c r="DF79"/>
      <c r="DG79"/>
      <c r="DH79"/>
      <c r="DI79"/>
      <c r="DJ79"/>
      <c r="DK79"/>
      <c r="DL79"/>
      <c r="DM79"/>
      <c r="DN79"/>
      <c r="DO79"/>
      <c r="DP79"/>
      <c r="DQ79"/>
      <c r="DR79"/>
      <c r="DS79"/>
      <c r="DT79"/>
      <c r="DU79"/>
      <c r="DV79"/>
      <c r="DW79"/>
      <c r="DX79"/>
      <c r="DY79"/>
      <c r="DZ79"/>
      <c r="EA79"/>
      <c r="EB79"/>
      <c r="EC79"/>
      <c r="ED79"/>
      <c r="EE79"/>
      <c r="EF79"/>
      <c r="EG79"/>
      <c r="EH79"/>
      <c r="EI79"/>
      <c r="EJ79"/>
      <c r="EK79"/>
      <c r="EL79"/>
      <c r="EM79"/>
      <c r="EN79"/>
      <c r="EO79"/>
      <c r="EP79"/>
      <c r="EQ79"/>
      <c r="ER79"/>
      <c r="ES79"/>
      <c r="ET79"/>
      <c r="EU79"/>
      <c r="EV79"/>
      <c r="EW79"/>
      <c r="EX79"/>
      <c r="EY79"/>
      <c r="EZ79"/>
      <c r="FA79"/>
      <c r="FB79"/>
      <c r="FC79"/>
      <c r="FD79"/>
      <c r="FE79"/>
      <c r="FF79"/>
      <c r="FG79"/>
      <c r="FH79"/>
      <c r="FI79"/>
      <c r="FJ79"/>
      <c r="FK79"/>
      <c r="FL79"/>
      <c r="FM79"/>
      <c r="FN79"/>
      <c r="FO79"/>
      <c r="FP79"/>
      <c r="FQ79"/>
      <c r="FR79"/>
      <c r="FS79"/>
      <c r="FT79"/>
      <c r="FU79"/>
      <c r="FV79"/>
      <c r="FW79"/>
      <c r="FX79"/>
      <c r="FY79"/>
    </row>
    <row r="80" spans="1:181" s="49" customFormat="1" ht="20.25" customHeight="1">
      <c r="A80" s="48" t="s">
        <v>736</v>
      </c>
      <c r="B80" s="49" t="s">
        <v>737</v>
      </c>
      <c r="C80" s="48" t="s">
        <v>738</v>
      </c>
      <c r="D80" s="48" t="s">
        <v>253</v>
      </c>
      <c r="E80" s="48" t="s">
        <v>654</v>
      </c>
      <c r="F80" s="48" t="s">
        <v>736</v>
      </c>
      <c r="G80" s="48" t="s">
        <v>739</v>
      </c>
      <c r="H80" s="48"/>
      <c r="I80" s="48" t="s">
        <v>740</v>
      </c>
      <c r="J80" s="48"/>
      <c r="K80" s="48"/>
      <c r="L80" s="48"/>
      <c r="M80" s="48"/>
      <c r="N80" s="48"/>
      <c r="O80" s="48"/>
      <c r="P80" s="48"/>
      <c r="Q80" s="50"/>
      <c r="R80" s="50" t="s">
        <v>138</v>
      </c>
      <c r="S80" s="48" t="s">
        <v>62</v>
      </c>
      <c r="T80" s="48" t="s">
        <v>155</v>
      </c>
      <c r="U80" s="48"/>
      <c r="V80" s="48" t="str">
        <f t="shared" si="3"/>
        <v>["RKI", "Organizational", "Sequence"]</v>
      </c>
      <c r="W80" s="48" t="s">
        <v>423</v>
      </c>
      <c r="X80" s="49" t="s">
        <v>355</v>
      </c>
      <c r="Y80" s="48" t="s">
        <v>425</v>
      </c>
      <c r="Z80" s="48" t="s">
        <v>349</v>
      </c>
      <c r="AA80" s="48"/>
      <c r="AB80" s="48"/>
      <c r="AC80" s="48"/>
      <c r="AD80" s="48"/>
      <c r="AE80" s="48"/>
      <c r="AF80" s="48"/>
      <c r="AG80" s="48"/>
      <c r="AH80" s="48"/>
      <c r="AI80" s="48"/>
      <c r="AJ80" s="48"/>
      <c r="AK80" s="48"/>
      <c r="AL80" s="48"/>
      <c r="AM80" s="48"/>
      <c r="AN80" s="48"/>
      <c r="AO80" s="48"/>
      <c r="AP80" s="48"/>
      <c r="AQ80" s="48"/>
      <c r="AR80" s="48"/>
      <c r="AS80" s="51"/>
      <c r="AT80" s="48"/>
      <c r="AU80" s="49" t="s">
        <v>70</v>
      </c>
      <c r="AV80" s="49" t="s">
        <v>129</v>
      </c>
      <c r="AW80" s="49" t="s">
        <v>741</v>
      </c>
      <c r="AX80" s="48"/>
      <c r="AY80" t="s">
        <v>85</v>
      </c>
      <c r="AZ80"/>
      <c r="BA80"/>
      <c r="BB80"/>
      <c r="BC80"/>
      <c r="BD80"/>
      <c r="BE80"/>
      <c r="BF80"/>
      <c r="BG80"/>
      <c r="BH80"/>
      <c r="BI80"/>
      <c r="BJ80"/>
      <c r="BK80"/>
      <c r="BL80"/>
      <c r="BM80"/>
      <c r="BN80"/>
      <c r="BO80"/>
      <c r="BP80"/>
      <c r="BQ80"/>
      <c r="BR80"/>
      <c r="BS80"/>
      <c r="BT80"/>
      <c r="BU80"/>
      <c r="BV80"/>
      <c r="BW80"/>
      <c r="BX80"/>
      <c r="BY80"/>
      <c r="BZ80"/>
      <c r="CA80"/>
      <c r="CB80"/>
      <c r="CC80"/>
      <c r="CD80"/>
      <c r="CE80"/>
      <c r="CF80"/>
      <c r="CG80"/>
      <c r="CH80"/>
      <c r="CI80"/>
      <c r="CJ80"/>
      <c r="CK80"/>
      <c r="CL80"/>
      <c r="CM80"/>
      <c r="CN80"/>
      <c r="CO80"/>
      <c r="CP80"/>
      <c r="CQ80"/>
      <c r="CR80"/>
      <c r="CS80"/>
      <c r="CT80"/>
      <c r="CU80"/>
      <c r="CV80"/>
      <c r="CW80"/>
      <c r="CX80"/>
      <c r="CY80"/>
      <c r="CZ80"/>
      <c r="DA80"/>
      <c r="DB80"/>
      <c r="DC80"/>
      <c r="DD80"/>
      <c r="DE80"/>
      <c r="DF80"/>
      <c r="DG80"/>
      <c r="DH80"/>
      <c r="DI80"/>
      <c r="DJ80"/>
      <c r="DK80"/>
      <c r="DL80"/>
      <c r="DM80"/>
      <c r="DN80"/>
      <c r="DO80"/>
      <c r="DP80"/>
      <c r="DQ80"/>
      <c r="DR80"/>
      <c r="DS80"/>
      <c r="DT80"/>
      <c r="DU80"/>
      <c r="DV80"/>
      <c r="DW80"/>
      <c r="DX80"/>
      <c r="DY80"/>
      <c r="DZ80"/>
      <c r="EA80"/>
      <c r="EB80"/>
      <c r="EC80"/>
      <c r="ED80"/>
      <c r="EE80"/>
      <c r="EF80"/>
      <c r="EG80"/>
      <c r="EH80"/>
      <c r="EI80"/>
      <c r="EJ80"/>
      <c r="EK80"/>
      <c r="EL80"/>
      <c r="EM80"/>
      <c r="EN80"/>
      <c r="EO80"/>
      <c r="EP80"/>
      <c r="EQ80"/>
      <c r="ER80"/>
      <c r="ES80"/>
      <c r="ET80"/>
      <c r="EU80"/>
      <c r="EV80"/>
      <c r="EW80"/>
      <c r="EX80"/>
      <c r="EY80"/>
      <c r="EZ80"/>
      <c r="FA80"/>
      <c r="FB80"/>
      <c r="FC80"/>
      <c r="FD80"/>
      <c r="FE80"/>
      <c r="FF80"/>
      <c r="FG80"/>
      <c r="FH80"/>
      <c r="FI80"/>
      <c r="FJ80"/>
      <c r="FK80"/>
      <c r="FL80"/>
      <c r="FM80"/>
      <c r="FN80"/>
      <c r="FO80"/>
      <c r="FP80"/>
      <c r="FQ80"/>
      <c r="FR80"/>
      <c r="FS80"/>
      <c r="FT80"/>
      <c r="FU80"/>
      <c r="FV80"/>
      <c r="FW80"/>
      <c r="FX80"/>
      <c r="FY80"/>
    </row>
    <row r="81" spans="1:181" s="49" customFormat="1" ht="20.25" customHeight="1">
      <c r="A81" s="48" t="s">
        <v>742</v>
      </c>
      <c r="B81" s="49" t="s">
        <v>743</v>
      </c>
      <c r="C81" s="48" t="s">
        <v>744</v>
      </c>
      <c r="D81" s="48" t="s">
        <v>58</v>
      </c>
      <c r="E81" s="48" t="s">
        <v>59</v>
      </c>
      <c r="F81" s="48" t="s">
        <v>742</v>
      </c>
      <c r="G81" s="48" t="s">
        <v>742</v>
      </c>
      <c r="H81" s="48"/>
      <c r="I81" s="48"/>
      <c r="J81" s="48"/>
      <c r="K81" s="48"/>
      <c r="L81" s="48"/>
      <c r="M81" s="48"/>
      <c r="N81" s="48" t="s">
        <v>743</v>
      </c>
      <c r="O81" s="48"/>
      <c r="P81" s="48"/>
      <c r="Q81" s="50"/>
      <c r="R81" s="50" t="s">
        <v>138</v>
      </c>
      <c r="S81" s="48" t="s">
        <v>62</v>
      </c>
      <c r="T81" s="48" t="s">
        <v>155</v>
      </c>
      <c r="U81" s="48"/>
      <c r="V81" s="48" t="str">
        <f t="shared" si="3"/>
        <v>["BV-BRC", "Organizational", "Sequence"]</v>
      </c>
      <c r="W81" s="48" t="s">
        <v>364</v>
      </c>
      <c r="X81" s="49" t="s">
        <v>138</v>
      </c>
      <c r="Y81" s="48"/>
      <c r="Z81" s="48"/>
      <c r="AA81" s="48"/>
      <c r="AB81" s="48"/>
      <c r="AC81" s="48"/>
      <c r="AD81" s="48"/>
      <c r="AE81" s="48" t="s">
        <v>365</v>
      </c>
      <c r="AF81" s="48"/>
      <c r="AG81" s="48" t="s">
        <v>745</v>
      </c>
      <c r="AH81" s="48" t="s">
        <v>69</v>
      </c>
      <c r="AI81" s="48"/>
      <c r="AJ81" s="48"/>
      <c r="AK81" s="48"/>
      <c r="AL81" s="48"/>
      <c r="AM81" s="48"/>
      <c r="AN81" s="48"/>
      <c r="AO81" s="48"/>
      <c r="AP81" s="48"/>
      <c r="AQ81" s="48"/>
      <c r="AR81" s="48"/>
      <c r="AS81" s="51" t="s">
        <v>746</v>
      </c>
      <c r="AT81" s="48" t="s">
        <v>211</v>
      </c>
      <c r="AU81" s="49" t="s">
        <v>70</v>
      </c>
      <c r="AV81" s="49" t="s">
        <v>129</v>
      </c>
      <c r="AW81" s="49" t="s">
        <v>747</v>
      </c>
      <c r="AX81" s="48"/>
      <c r="AY81" t="s">
        <v>85</v>
      </c>
      <c r="AZ81"/>
      <c r="BA81"/>
      <c r="BB81"/>
      <c r="BC81"/>
      <c r="BD81"/>
      <c r="BE81"/>
      <c r="BF81"/>
      <c r="BG81"/>
      <c r="BH81"/>
      <c r="BI81"/>
      <c r="BJ81"/>
      <c r="BK81"/>
      <c r="BL81"/>
      <c r="BM81"/>
      <c r="BN81"/>
      <c r="BO81"/>
      <c r="BP81"/>
      <c r="BQ81"/>
      <c r="BR81"/>
      <c r="BS81"/>
      <c r="BT81"/>
      <c r="BU81"/>
      <c r="BV81"/>
      <c r="BW81"/>
      <c r="BX81"/>
      <c r="BY81"/>
      <c r="BZ81"/>
      <c r="CA81"/>
      <c r="CB81"/>
      <c r="CC81"/>
      <c r="CD81"/>
      <c r="CE81"/>
      <c r="CF81"/>
      <c r="CG81"/>
      <c r="CH81"/>
      <c r="CI81"/>
      <c r="CJ81"/>
      <c r="CK81"/>
      <c r="CL81"/>
      <c r="CM81"/>
      <c r="CN81"/>
      <c r="CO81"/>
      <c r="CP81"/>
      <c r="CQ81"/>
      <c r="CR81"/>
      <c r="CS81"/>
      <c r="CT81"/>
      <c r="CU81"/>
      <c r="CV81"/>
      <c r="CW81"/>
      <c r="CX81"/>
      <c r="CY81"/>
      <c r="CZ81"/>
      <c r="DA81"/>
      <c r="DB81"/>
      <c r="DC81"/>
      <c r="DD81"/>
      <c r="DE81"/>
      <c r="DF81"/>
      <c r="DG81"/>
      <c r="DH81"/>
      <c r="DI81"/>
      <c r="DJ81"/>
      <c r="DK81"/>
      <c r="DL81"/>
      <c r="DM81"/>
      <c r="DN81"/>
      <c r="DO81"/>
      <c r="DP81"/>
      <c r="DQ81"/>
      <c r="DR81"/>
      <c r="DS81"/>
      <c r="DT81"/>
      <c r="DU81"/>
      <c r="DV81"/>
      <c r="DW81"/>
      <c r="DX81"/>
      <c r="DY81"/>
      <c r="DZ81"/>
      <c r="EA81"/>
      <c r="EB81"/>
      <c r="EC81"/>
      <c r="ED81"/>
      <c r="EE81"/>
      <c r="EF81"/>
      <c r="EG81"/>
      <c r="EH81"/>
      <c r="EI81"/>
      <c r="EJ81"/>
      <c r="EK81"/>
      <c r="EL81"/>
      <c r="EM81"/>
      <c r="EN81"/>
      <c r="EO81"/>
      <c r="EP81"/>
      <c r="EQ81"/>
      <c r="ER81"/>
      <c r="ES81"/>
      <c r="ET81"/>
      <c r="EU81"/>
      <c r="EV81"/>
      <c r="EW81"/>
      <c r="EX81"/>
      <c r="EY81"/>
      <c r="EZ81"/>
      <c r="FA81"/>
      <c r="FB81"/>
      <c r="FC81"/>
      <c r="FD81"/>
      <c r="FE81"/>
      <c r="FF81"/>
      <c r="FG81"/>
      <c r="FH81"/>
      <c r="FI81"/>
      <c r="FJ81"/>
      <c r="FK81"/>
      <c r="FL81"/>
      <c r="FM81"/>
      <c r="FN81"/>
      <c r="FO81"/>
      <c r="FP81"/>
      <c r="FQ81"/>
      <c r="FR81"/>
      <c r="FS81"/>
      <c r="FT81"/>
      <c r="FU81"/>
      <c r="FV81"/>
      <c r="FW81"/>
      <c r="FX81"/>
      <c r="FY81"/>
    </row>
    <row r="82" spans="1:181" s="49" customFormat="1" ht="20.25" customHeight="1">
      <c r="A82" s="48" t="s">
        <v>748</v>
      </c>
      <c r="B82" s="49" t="s">
        <v>749</v>
      </c>
      <c r="C82" s="48" t="s">
        <v>750</v>
      </c>
      <c r="D82" s="48" t="s">
        <v>217</v>
      </c>
      <c r="E82" s="48" t="s">
        <v>153</v>
      </c>
      <c r="F82" s="48" t="s">
        <v>748</v>
      </c>
      <c r="G82" s="48"/>
      <c r="H82" s="48" t="s">
        <v>751</v>
      </c>
      <c r="I82" s="48"/>
      <c r="J82" s="48"/>
      <c r="K82" s="48"/>
      <c r="L82" s="48"/>
      <c r="M82" s="48"/>
      <c r="N82" s="48"/>
      <c r="O82" s="48" t="s">
        <v>752</v>
      </c>
      <c r="P82" s="48" t="s">
        <v>752</v>
      </c>
      <c r="Q82" s="50" t="s">
        <v>753</v>
      </c>
      <c r="R82" s="50" t="s">
        <v>754</v>
      </c>
      <c r="S82" s="48" t="s">
        <v>347</v>
      </c>
      <c r="T82" s="48" t="s">
        <v>755</v>
      </c>
      <c r="U82" s="48"/>
      <c r="V82" s="48" t="str">
        <f t="shared" si="3"/>
        <v>["ENA", "ENA ERC32", "ENA ERC33", "Analysis", "ENA Experiment", "VJDB Experiment", "Sequencing"]</v>
      </c>
      <c r="W82" s="48"/>
      <c r="X82" s="49" t="s">
        <v>355</v>
      </c>
      <c r="Y82" s="48" t="s">
        <v>341</v>
      </c>
      <c r="Z82" s="48" t="s">
        <v>184</v>
      </c>
      <c r="AA82" s="48"/>
      <c r="AB82" s="48"/>
      <c r="AC82" s="48"/>
      <c r="AD82" s="48"/>
      <c r="AE82" s="48"/>
      <c r="AF82" s="48"/>
      <c r="AG82" s="48"/>
      <c r="AH82" s="48"/>
      <c r="AI82" s="48"/>
      <c r="AJ82" s="48"/>
      <c r="AK82" s="48" t="s">
        <v>756</v>
      </c>
      <c r="AL82" s="48"/>
      <c r="AM82" s="48"/>
      <c r="AN82" s="48" t="s">
        <v>756</v>
      </c>
      <c r="AO82" s="48"/>
      <c r="AP82" s="48" t="s">
        <v>126</v>
      </c>
      <c r="AQ82" s="48" t="s">
        <v>236</v>
      </c>
      <c r="AR82" s="48" t="s">
        <v>236</v>
      </c>
      <c r="AS82" s="51"/>
      <c r="AT82" s="48"/>
      <c r="AU82" s="49" t="s">
        <v>70</v>
      </c>
      <c r="AV82" s="49" t="s">
        <v>129</v>
      </c>
      <c r="AW82" s="49" t="s">
        <v>757</v>
      </c>
      <c r="AX82" s="48"/>
      <c r="AY82" t="s">
        <v>85</v>
      </c>
      <c r="AZ82"/>
      <c r="BA82"/>
      <c r="BB82"/>
      <c r="BC82"/>
      <c r="BD82"/>
      <c r="BE82"/>
      <c r="BF82"/>
      <c r="BG82"/>
      <c r="BH82"/>
      <c r="BI82"/>
      <c r="BJ82"/>
      <c r="BK82"/>
      <c r="BL82"/>
      <c r="BM82"/>
      <c r="BN82"/>
      <c r="BO82"/>
      <c r="BP82"/>
      <c r="BQ82"/>
      <c r="BR82"/>
      <c r="BS82"/>
      <c r="BT82"/>
      <c r="BU82"/>
      <c r="BV82"/>
      <c r="BW82"/>
      <c r="BX82"/>
      <c r="BY82"/>
      <c r="BZ82"/>
      <c r="CA82"/>
      <c r="CB82"/>
      <c r="CC82"/>
      <c r="CD82"/>
      <c r="CE82"/>
      <c r="CF82"/>
      <c r="CG82"/>
      <c r="CH82"/>
      <c r="CI82"/>
      <c r="CJ82"/>
      <c r="CK82"/>
      <c r="CL82"/>
      <c r="CM82"/>
      <c r="CN82"/>
      <c r="CO82"/>
      <c r="CP82"/>
      <c r="CQ82"/>
      <c r="CR82"/>
      <c r="CS82"/>
      <c r="CT82"/>
      <c r="CU82"/>
      <c r="CV82"/>
      <c r="CW82"/>
      <c r="CX82"/>
      <c r="CY82"/>
      <c r="CZ82"/>
      <c r="DA82"/>
      <c r="DB82"/>
      <c r="DC82"/>
      <c r="DD82"/>
      <c r="DE82"/>
      <c r="DF82"/>
      <c r="DG82"/>
      <c r="DH82"/>
      <c r="DI82"/>
      <c r="DJ82"/>
      <c r="DK82"/>
      <c r="DL82"/>
      <c r="DM82"/>
      <c r="DN82"/>
      <c r="DO82"/>
      <c r="DP82"/>
      <c r="DQ82"/>
      <c r="DR82"/>
      <c r="DS82"/>
      <c r="DT82"/>
      <c r="DU82"/>
      <c r="DV82"/>
      <c r="DW82"/>
      <c r="DX82"/>
      <c r="DY82"/>
      <c r="DZ82"/>
      <c r="EA82"/>
      <c r="EB82"/>
      <c r="EC82"/>
      <c r="ED82"/>
      <c r="EE82"/>
      <c r="EF82"/>
      <c r="EG82"/>
      <c r="EH82"/>
      <c r="EI82"/>
      <c r="EJ82"/>
      <c r="EK82"/>
      <c r="EL82"/>
      <c r="EM82"/>
      <c r="EN82"/>
      <c r="EO82"/>
      <c r="EP82"/>
      <c r="EQ82"/>
      <c r="ER82"/>
      <c r="ES82"/>
      <c r="ET82"/>
      <c r="EU82"/>
      <c r="EV82"/>
      <c r="EW82"/>
      <c r="EX82"/>
      <c r="EY82"/>
      <c r="EZ82"/>
      <c r="FA82"/>
      <c r="FB82"/>
      <c r="FC82"/>
      <c r="FD82"/>
      <c r="FE82"/>
      <c r="FF82"/>
      <c r="FG82"/>
      <c r="FH82"/>
      <c r="FI82"/>
      <c r="FJ82"/>
      <c r="FK82"/>
      <c r="FL82"/>
      <c r="FM82"/>
      <c r="FN82"/>
      <c r="FO82"/>
      <c r="FP82"/>
      <c r="FQ82"/>
      <c r="FR82"/>
      <c r="FS82"/>
      <c r="FT82"/>
      <c r="FU82"/>
      <c r="FV82"/>
      <c r="FW82"/>
      <c r="FX82"/>
      <c r="FY82"/>
    </row>
    <row r="83" spans="1:181" s="49" customFormat="1" ht="20.25" customHeight="1">
      <c r="A83" s="48" t="s">
        <v>758</v>
      </c>
      <c r="B83" s="49" t="s">
        <v>759</v>
      </c>
      <c r="C83" s="48" t="s">
        <v>760</v>
      </c>
      <c r="D83" s="48" t="s">
        <v>58</v>
      </c>
      <c r="E83" s="48" t="s">
        <v>153</v>
      </c>
      <c r="F83" s="48" t="s">
        <v>758</v>
      </c>
      <c r="G83" s="48"/>
      <c r="H83" s="48" t="s">
        <v>761</v>
      </c>
      <c r="I83" s="48"/>
      <c r="J83" s="48" t="s">
        <v>762</v>
      </c>
      <c r="K83" s="48"/>
      <c r="L83" s="48"/>
      <c r="M83" s="48"/>
      <c r="N83" s="48"/>
      <c r="O83" s="48" t="s">
        <v>763</v>
      </c>
      <c r="P83" s="48" t="s">
        <v>763</v>
      </c>
      <c r="Q83" s="50" t="s">
        <v>753</v>
      </c>
      <c r="R83" s="50" t="s">
        <v>754</v>
      </c>
      <c r="S83" s="48" t="s">
        <v>347</v>
      </c>
      <c r="T83" s="48" t="s">
        <v>755</v>
      </c>
      <c r="U83" s="48"/>
      <c r="V83" s="48" t="str">
        <f t="shared" si="3"/>
        <v>["ENA", "MIGS-VI", "ENA ERC32", "ENA ERC33", "Analysis", "ENA Experiment", "VJDB Experiment", "Sequencing"]</v>
      </c>
      <c r="W83" s="48"/>
      <c r="X83" s="49" t="s">
        <v>138</v>
      </c>
      <c r="Y83" s="48" t="s">
        <v>341</v>
      </c>
      <c r="Z83" s="48" t="s">
        <v>184</v>
      </c>
      <c r="AA83" s="48"/>
      <c r="AB83" s="48"/>
      <c r="AC83" s="48"/>
      <c r="AD83" s="48"/>
      <c r="AE83" s="48"/>
      <c r="AF83" s="48"/>
      <c r="AG83" s="48"/>
      <c r="AH83" s="48"/>
      <c r="AI83" s="48"/>
      <c r="AJ83" s="48"/>
      <c r="AK83" s="48" t="s">
        <v>764</v>
      </c>
      <c r="AL83" s="48"/>
      <c r="AM83" s="48"/>
      <c r="AN83" s="48" t="s">
        <v>764</v>
      </c>
      <c r="AO83" s="48"/>
      <c r="AP83" s="48" t="s">
        <v>144</v>
      </c>
      <c r="AQ83" s="48" t="s">
        <v>96</v>
      </c>
      <c r="AR83" s="48" t="s">
        <v>96</v>
      </c>
      <c r="AS83" s="51" t="s">
        <v>765</v>
      </c>
      <c r="AT83" s="48" t="s">
        <v>399</v>
      </c>
      <c r="AU83" s="49" t="s">
        <v>147</v>
      </c>
      <c r="AV83" s="49" t="s">
        <v>148</v>
      </c>
      <c r="AW83" s="49" t="s">
        <v>766</v>
      </c>
      <c r="AX83" s="48"/>
      <c r="AY83" t="s">
        <v>85</v>
      </c>
      <c r="AZ83"/>
      <c r="BA83"/>
      <c r="BB83"/>
      <c r="BC83"/>
      <c r="BD83"/>
      <c r="BE83"/>
      <c r="BF83"/>
      <c r="BG83"/>
      <c r="BH83"/>
      <c r="BI83"/>
      <c r="BJ83"/>
      <c r="BK83"/>
      <c r="BL83"/>
      <c r="BM83"/>
      <c r="BN83"/>
      <c r="BO83"/>
      <c r="BP83"/>
      <c r="BQ83"/>
      <c r="BR83"/>
      <c r="BS83"/>
      <c r="BT83"/>
      <c r="BU83"/>
      <c r="BV83"/>
      <c r="BW83"/>
      <c r="BX83"/>
      <c r="BY83"/>
      <c r="BZ83"/>
      <c r="CA83"/>
      <c r="CB83"/>
      <c r="CC83"/>
      <c r="CD83"/>
      <c r="CE83"/>
      <c r="CF83"/>
      <c r="CG83"/>
      <c r="CH83"/>
      <c r="CI83"/>
      <c r="CJ83"/>
      <c r="CK83"/>
      <c r="CL83"/>
      <c r="CM83"/>
      <c r="CN83"/>
      <c r="CO83"/>
      <c r="CP83"/>
      <c r="CQ83"/>
      <c r="CR83"/>
      <c r="CS83"/>
      <c r="CT83"/>
      <c r="CU83"/>
      <c r="CV83"/>
      <c r="CW83"/>
      <c r="CX83"/>
      <c r="CY83"/>
      <c r="CZ83"/>
      <c r="DA83"/>
      <c r="DB83"/>
      <c r="DC83"/>
      <c r="DD83"/>
      <c r="DE83"/>
      <c r="DF83"/>
      <c r="DG83"/>
      <c r="DH83"/>
      <c r="DI83"/>
      <c r="DJ83"/>
      <c r="DK83"/>
      <c r="DL83"/>
      <c r="DM83"/>
      <c r="DN83"/>
      <c r="DO83"/>
      <c r="DP83"/>
      <c r="DQ83"/>
      <c r="DR83"/>
      <c r="DS83"/>
      <c r="DT83"/>
      <c r="DU83"/>
      <c r="DV83"/>
      <c r="DW83"/>
      <c r="DX83"/>
      <c r="DY83"/>
      <c r="DZ83"/>
      <c r="EA83"/>
      <c r="EB83"/>
      <c r="EC83"/>
      <c r="ED83"/>
      <c r="EE83"/>
      <c r="EF83"/>
      <c r="EG83"/>
      <c r="EH83"/>
      <c r="EI83"/>
      <c r="EJ83"/>
      <c r="EK83"/>
      <c r="EL83"/>
      <c r="EM83"/>
      <c r="EN83"/>
      <c r="EO83"/>
      <c r="EP83"/>
      <c r="EQ83"/>
      <c r="ER83"/>
      <c r="ES83"/>
      <c r="ET83"/>
      <c r="EU83"/>
      <c r="EV83"/>
      <c r="EW83"/>
      <c r="EX83"/>
      <c r="EY83"/>
      <c r="EZ83"/>
      <c r="FA83"/>
      <c r="FB83"/>
      <c r="FC83"/>
      <c r="FD83"/>
      <c r="FE83"/>
      <c r="FF83"/>
      <c r="FG83"/>
      <c r="FH83"/>
      <c r="FI83"/>
      <c r="FJ83"/>
      <c r="FK83"/>
      <c r="FL83"/>
      <c r="FM83"/>
      <c r="FN83"/>
      <c r="FO83"/>
      <c r="FP83"/>
      <c r="FQ83"/>
      <c r="FR83"/>
      <c r="FS83"/>
      <c r="FT83"/>
      <c r="FU83"/>
      <c r="FV83"/>
      <c r="FW83"/>
      <c r="FX83"/>
      <c r="FY83"/>
    </row>
    <row r="84" spans="1:181" s="49" customFormat="1" ht="20.25" customHeight="1">
      <c r="A84" s="48" t="s">
        <v>767</v>
      </c>
      <c r="B84" s="49" t="s">
        <v>768</v>
      </c>
      <c r="C84" s="48" t="s">
        <v>769</v>
      </c>
      <c r="D84" s="48" t="s">
        <v>58</v>
      </c>
      <c r="E84" s="48" t="s">
        <v>153</v>
      </c>
      <c r="F84" s="48" t="s">
        <v>767</v>
      </c>
      <c r="G84" s="48"/>
      <c r="H84" s="48" t="s">
        <v>770</v>
      </c>
      <c r="I84" s="48"/>
      <c r="J84" s="48"/>
      <c r="K84" s="48"/>
      <c r="L84" s="48"/>
      <c r="M84" s="48"/>
      <c r="N84" s="48"/>
      <c r="O84" s="48" t="s">
        <v>771</v>
      </c>
      <c r="P84" s="48" t="s">
        <v>771</v>
      </c>
      <c r="Q84" s="50" t="s">
        <v>753</v>
      </c>
      <c r="R84" s="50" t="s">
        <v>754</v>
      </c>
      <c r="S84" s="48" t="s">
        <v>347</v>
      </c>
      <c r="T84" s="48" t="s">
        <v>755</v>
      </c>
      <c r="U84" s="48"/>
      <c r="V84" s="48" t="str">
        <f t="shared" si="3"/>
        <v>["ENA", "ENA ERC32", "ENA ERC33", "Analysis", "ENA Experiment", "VJDB Experiment", "Sequencing"]</v>
      </c>
      <c r="W84" s="48"/>
      <c r="X84" s="49" t="s">
        <v>355</v>
      </c>
      <c r="Y84" s="48" t="s">
        <v>341</v>
      </c>
      <c r="Z84" s="48" t="s">
        <v>184</v>
      </c>
      <c r="AA84" s="48"/>
      <c r="AB84" s="48"/>
      <c r="AC84" s="48"/>
      <c r="AD84" s="48"/>
      <c r="AE84" s="48"/>
      <c r="AF84" s="48"/>
      <c r="AG84" s="48"/>
      <c r="AH84" s="48"/>
      <c r="AI84" s="48"/>
      <c r="AJ84" s="48"/>
      <c r="AK84" s="48" t="s">
        <v>772</v>
      </c>
      <c r="AL84" s="48"/>
      <c r="AM84" s="48"/>
      <c r="AN84" s="48" t="s">
        <v>772</v>
      </c>
      <c r="AO84" s="48"/>
      <c r="AP84" s="48" t="s">
        <v>126</v>
      </c>
      <c r="AQ84" s="48" t="s">
        <v>236</v>
      </c>
      <c r="AR84" s="48" t="s">
        <v>236</v>
      </c>
      <c r="AS84" s="51"/>
      <c r="AT84" s="48" t="s">
        <v>211</v>
      </c>
      <c r="AU84" s="49" t="s">
        <v>70</v>
      </c>
      <c r="AV84" s="49" t="s">
        <v>129</v>
      </c>
      <c r="AW84" s="49" t="s">
        <v>773</v>
      </c>
      <c r="AX84" s="48"/>
      <c r="AY84" t="s">
        <v>85</v>
      </c>
      <c r="AZ84"/>
      <c r="BA84"/>
      <c r="BB84"/>
      <c r="BC84"/>
      <c r="BD84"/>
      <c r="BE84"/>
      <c r="BF84"/>
      <c r="BG84"/>
      <c r="BH84"/>
      <c r="BI84"/>
      <c r="BJ84"/>
      <c r="BK84"/>
      <c r="BL84"/>
      <c r="BM84"/>
      <c r="BN84"/>
      <c r="BO84"/>
      <c r="BP84"/>
      <c r="BQ84"/>
      <c r="BR84"/>
      <c r="BS84"/>
      <c r="BT84"/>
      <c r="BU84"/>
      <c r="BV84"/>
      <c r="BW84"/>
      <c r="BX84"/>
      <c r="BY84"/>
      <c r="BZ84"/>
      <c r="CA84"/>
      <c r="CB84"/>
      <c r="CC84"/>
      <c r="CD84"/>
      <c r="CE84"/>
      <c r="CF84"/>
      <c r="CG84"/>
      <c r="CH84"/>
      <c r="CI84"/>
      <c r="CJ84"/>
      <c r="CK84"/>
      <c r="CL84"/>
      <c r="CM84"/>
      <c r="CN84"/>
      <c r="CO84"/>
      <c r="CP84"/>
      <c r="CQ84"/>
      <c r="CR84"/>
      <c r="CS84"/>
      <c r="CT84"/>
      <c r="CU84"/>
      <c r="CV84"/>
      <c r="CW84"/>
      <c r="CX84"/>
      <c r="CY84"/>
      <c r="CZ84"/>
      <c r="DA84"/>
      <c r="DB84"/>
      <c r="DC84"/>
      <c r="DD84"/>
      <c r="DE84"/>
      <c r="DF84"/>
      <c r="DG84"/>
      <c r="DH84"/>
      <c r="DI84"/>
      <c r="DJ84"/>
      <c r="DK84"/>
      <c r="DL84"/>
      <c r="DM84"/>
      <c r="DN84"/>
      <c r="DO84"/>
      <c r="DP84"/>
      <c r="DQ84"/>
      <c r="DR84"/>
      <c r="DS84"/>
      <c r="DT84"/>
      <c r="DU84"/>
      <c r="DV84"/>
      <c r="DW84"/>
      <c r="DX84"/>
      <c r="DY84"/>
      <c r="DZ84"/>
      <c r="EA84"/>
      <c r="EB84"/>
      <c r="EC84"/>
      <c r="ED84"/>
      <c r="EE84"/>
      <c r="EF84"/>
      <c r="EG84"/>
      <c r="EH84"/>
      <c r="EI84"/>
      <c r="EJ84"/>
      <c r="EK84"/>
      <c r="EL84"/>
      <c r="EM84"/>
      <c r="EN84"/>
      <c r="EO84"/>
      <c r="EP84"/>
      <c r="EQ84"/>
      <c r="ER84"/>
      <c r="ES84"/>
      <c r="ET84"/>
      <c r="EU84"/>
      <c r="EV84"/>
      <c r="EW84"/>
      <c r="EX84"/>
      <c r="EY84"/>
      <c r="EZ84"/>
      <c r="FA84"/>
      <c r="FB84"/>
      <c r="FC84"/>
      <c r="FD84"/>
      <c r="FE84"/>
      <c r="FF84"/>
      <c r="FG84"/>
      <c r="FH84"/>
      <c r="FI84"/>
      <c r="FJ84"/>
      <c r="FK84"/>
      <c r="FL84"/>
      <c r="FM84"/>
      <c r="FN84"/>
      <c r="FO84"/>
      <c r="FP84"/>
      <c r="FQ84"/>
      <c r="FR84"/>
      <c r="FS84"/>
      <c r="FT84"/>
      <c r="FU84"/>
      <c r="FV84"/>
      <c r="FW84"/>
      <c r="FX84"/>
      <c r="FY84"/>
    </row>
    <row r="85" spans="1:181" s="49" customFormat="1" ht="20.25" customHeight="1">
      <c r="A85" s="48" t="s">
        <v>774</v>
      </c>
      <c r="B85" s="49" t="s">
        <v>775</v>
      </c>
      <c r="C85" s="48" t="s">
        <v>776</v>
      </c>
      <c r="D85" s="48" t="s">
        <v>58</v>
      </c>
      <c r="E85" s="48" t="s">
        <v>153</v>
      </c>
      <c r="F85" s="48" t="s">
        <v>774</v>
      </c>
      <c r="G85" s="48"/>
      <c r="H85" s="48" t="s">
        <v>777</v>
      </c>
      <c r="I85" s="48"/>
      <c r="J85" s="48"/>
      <c r="K85" s="48"/>
      <c r="L85" s="48"/>
      <c r="M85" s="48"/>
      <c r="N85" s="48"/>
      <c r="O85" s="48" t="s">
        <v>777</v>
      </c>
      <c r="P85" s="48" t="s">
        <v>777</v>
      </c>
      <c r="Q85" s="50" t="s">
        <v>753</v>
      </c>
      <c r="R85" s="50" t="s">
        <v>754</v>
      </c>
      <c r="S85" s="48" t="s">
        <v>347</v>
      </c>
      <c r="T85" s="48" t="s">
        <v>755</v>
      </c>
      <c r="U85" s="48"/>
      <c r="V85" s="48" t="str">
        <f t="shared" si="3"/>
        <v>["ENA", "ENA ERC32", "ENA ERC33", "Analysis", "ENA Experiment", "VJDB Experiment", "Sequencing"]</v>
      </c>
      <c r="W85" s="48"/>
      <c r="X85" s="49" t="s">
        <v>355</v>
      </c>
      <c r="Y85" s="48" t="s">
        <v>341</v>
      </c>
      <c r="Z85" s="48" t="s">
        <v>184</v>
      </c>
      <c r="AA85" s="48"/>
      <c r="AB85" s="48"/>
      <c r="AC85" s="48"/>
      <c r="AD85" s="48"/>
      <c r="AE85" s="48"/>
      <c r="AF85" s="48"/>
      <c r="AG85" s="48"/>
      <c r="AH85" s="48"/>
      <c r="AI85" s="48"/>
      <c r="AJ85" s="48"/>
      <c r="AK85" s="48" t="s">
        <v>778</v>
      </c>
      <c r="AL85" s="48"/>
      <c r="AM85" s="48"/>
      <c r="AN85" s="48" t="s">
        <v>779</v>
      </c>
      <c r="AO85" s="48"/>
      <c r="AP85" s="48" t="s">
        <v>391</v>
      </c>
      <c r="AQ85" s="48" t="s">
        <v>236</v>
      </c>
      <c r="AR85" s="48" t="s">
        <v>236</v>
      </c>
      <c r="AS85" s="51"/>
      <c r="AT85" s="48" t="s">
        <v>211</v>
      </c>
      <c r="AU85" s="49" t="s">
        <v>70</v>
      </c>
      <c r="AV85" s="49" t="s">
        <v>129</v>
      </c>
      <c r="AW85" s="49" t="s">
        <v>780</v>
      </c>
      <c r="AX85" s="48"/>
      <c r="AY85" t="s">
        <v>85</v>
      </c>
      <c r="AZ85"/>
      <c r="BA85"/>
      <c r="BB85"/>
      <c r="BC85"/>
      <c r="BD85"/>
      <c r="BE85"/>
      <c r="BF85"/>
      <c r="BG85"/>
      <c r="BH85"/>
      <c r="BI85"/>
      <c r="BJ85"/>
      <c r="BK85"/>
      <c r="BL85"/>
      <c r="BM85"/>
      <c r="BN85"/>
      <c r="BO85"/>
      <c r="BP85"/>
      <c r="BQ85"/>
      <c r="BR85"/>
      <c r="BS85"/>
      <c r="BT85"/>
      <c r="BU85"/>
      <c r="BV85"/>
      <c r="BW85"/>
      <c r="BX85"/>
      <c r="BY85"/>
      <c r="BZ85"/>
      <c r="CA85"/>
      <c r="CB85"/>
      <c r="CC85"/>
      <c r="CD85"/>
      <c r="CE85"/>
      <c r="CF85"/>
      <c r="CG85"/>
      <c r="CH85"/>
      <c r="CI85"/>
      <c r="CJ85"/>
      <c r="CK85"/>
      <c r="CL85"/>
      <c r="CM85"/>
      <c r="CN85"/>
      <c r="CO85"/>
      <c r="CP85"/>
      <c r="CQ85"/>
      <c r="CR85"/>
      <c r="CS85"/>
      <c r="CT85"/>
      <c r="CU85"/>
      <c r="CV85"/>
      <c r="CW85"/>
      <c r="CX85"/>
      <c r="CY85"/>
      <c r="CZ85"/>
      <c r="DA85"/>
      <c r="DB85"/>
      <c r="DC85"/>
      <c r="DD85"/>
      <c r="DE85"/>
      <c r="DF85"/>
      <c r="DG85"/>
      <c r="DH85"/>
      <c r="DI85"/>
      <c r="DJ85"/>
      <c r="DK85"/>
      <c r="DL85"/>
      <c r="DM85"/>
      <c r="DN85"/>
      <c r="DO85"/>
      <c r="DP85"/>
      <c r="DQ85"/>
      <c r="DR85"/>
      <c r="DS85"/>
      <c r="DT85"/>
      <c r="DU85"/>
      <c r="DV85"/>
      <c r="DW85"/>
      <c r="DX85"/>
      <c r="DY85"/>
      <c r="DZ85"/>
      <c r="EA85"/>
      <c r="EB85"/>
      <c r="EC85"/>
      <c r="ED85"/>
      <c r="EE85"/>
      <c r="EF85"/>
      <c r="EG85"/>
      <c r="EH85"/>
      <c r="EI85"/>
      <c r="EJ85"/>
      <c r="EK85"/>
      <c r="EL85"/>
      <c r="EM85"/>
      <c r="EN85"/>
      <c r="EO85"/>
      <c r="EP85"/>
      <c r="EQ85"/>
      <c r="ER85"/>
      <c r="ES85"/>
      <c r="ET85"/>
      <c r="EU85"/>
      <c r="EV85"/>
      <c r="EW85"/>
      <c r="EX85"/>
      <c r="EY85"/>
      <c r="EZ85"/>
      <c r="FA85"/>
      <c r="FB85"/>
      <c r="FC85"/>
      <c r="FD85"/>
      <c r="FE85"/>
      <c r="FF85"/>
      <c r="FG85"/>
      <c r="FH85"/>
      <c r="FI85"/>
      <c r="FJ85"/>
      <c r="FK85"/>
      <c r="FL85"/>
      <c r="FM85"/>
      <c r="FN85"/>
      <c r="FO85"/>
      <c r="FP85"/>
      <c r="FQ85"/>
      <c r="FR85"/>
      <c r="FS85"/>
      <c r="FT85"/>
      <c r="FU85"/>
      <c r="FV85"/>
      <c r="FW85"/>
      <c r="FX85"/>
      <c r="FY85"/>
    </row>
    <row r="86" spans="1:181" s="49" customFormat="1" ht="20.25" customHeight="1">
      <c r="A86" s="48" t="s">
        <v>781</v>
      </c>
      <c r="B86" s="49" t="s">
        <v>782</v>
      </c>
      <c r="C86" s="48" t="s">
        <v>783</v>
      </c>
      <c r="D86" s="48" t="s">
        <v>58</v>
      </c>
      <c r="E86" s="48" t="s">
        <v>153</v>
      </c>
      <c r="F86" s="48" t="s">
        <v>781</v>
      </c>
      <c r="G86" s="48"/>
      <c r="H86" s="48" t="s">
        <v>784</v>
      </c>
      <c r="I86" s="48"/>
      <c r="J86" s="48" t="s">
        <v>785</v>
      </c>
      <c r="K86" s="48"/>
      <c r="L86" s="48"/>
      <c r="M86" s="48"/>
      <c r="N86" s="48"/>
      <c r="O86" s="48" t="s">
        <v>784</v>
      </c>
      <c r="P86" s="48" t="s">
        <v>784</v>
      </c>
      <c r="Q86" s="50" t="s">
        <v>753</v>
      </c>
      <c r="R86" s="50" t="s">
        <v>754</v>
      </c>
      <c r="S86" s="48" t="s">
        <v>347</v>
      </c>
      <c r="T86" s="48" t="s">
        <v>755</v>
      </c>
      <c r="U86" s="48"/>
      <c r="V86" s="48" t="str">
        <f t="shared" si="3"/>
        <v>["ENA", "MIGS-VI", "ENA ERC32", "ENA ERC33", "Analysis", "ENA Experiment", "VJDB Experiment", "Sequencing"]</v>
      </c>
      <c r="W86" s="48"/>
      <c r="X86" s="49" t="s">
        <v>138</v>
      </c>
      <c r="Y86" s="48" t="s">
        <v>341</v>
      </c>
      <c r="Z86" s="48" t="s">
        <v>184</v>
      </c>
      <c r="AA86" s="48"/>
      <c r="AB86" s="48"/>
      <c r="AC86" s="48"/>
      <c r="AD86" s="48"/>
      <c r="AE86" s="48"/>
      <c r="AF86" s="48"/>
      <c r="AG86" s="48"/>
      <c r="AH86" s="48"/>
      <c r="AI86" s="48"/>
      <c r="AJ86" s="48"/>
      <c r="AK86" s="48" t="s">
        <v>786</v>
      </c>
      <c r="AL86" s="48"/>
      <c r="AM86" s="48"/>
      <c r="AN86" s="48" t="s">
        <v>786</v>
      </c>
      <c r="AO86" s="48"/>
      <c r="AP86" s="48" t="s">
        <v>126</v>
      </c>
      <c r="AQ86" s="48" t="s">
        <v>96</v>
      </c>
      <c r="AR86" s="48" t="s">
        <v>96</v>
      </c>
      <c r="AS86" t="s">
        <v>787</v>
      </c>
      <c r="AT86" s="48" t="s">
        <v>399</v>
      </c>
      <c r="AU86" s="49" t="s">
        <v>147</v>
      </c>
      <c r="AV86" s="49" t="s">
        <v>148</v>
      </c>
      <c r="AW86" s="49" t="s">
        <v>788</v>
      </c>
      <c r="AX86" s="48"/>
      <c r="AY86" t="s">
        <v>85</v>
      </c>
      <c r="AZ86"/>
      <c r="BA86"/>
      <c r="BB86"/>
      <c r="BC86"/>
      <c r="BD86"/>
      <c r="BE86"/>
      <c r="BF86"/>
      <c r="BG86"/>
      <c r="BH86"/>
      <c r="BI86"/>
      <c r="BJ86"/>
      <c r="BK86"/>
      <c r="BL86"/>
      <c r="BM86"/>
      <c r="BN86"/>
      <c r="BO86"/>
      <c r="BP86"/>
      <c r="BQ86"/>
      <c r="BR86"/>
      <c r="BS86"/>
      <c r="BT86"/>
      <c r="BU86"/>
      <c r="BV86"/>
      <c r="BW86"/>
      <c r="BX86"/>
      <c r="BY86"/>
      <c r="BZ86"/>
      <c r="CA86"/>
      <c r="CB86"/>
      <c r="CC86"/>
      <c r="CD86"/>
      <c r="CE86"/>
      <c r="CF86"/>
      <c r="CG86"/>
      <c r="CH86"/>
      <c r="CI86"/>
      <c r="CJ86"/>
      <c r="CK86"/>
      <c r="CL86"/>
      <c r="CM86"/>
      <c r="CN86"/>
      <c r="CO86"/>
      <c r="CP86"/>
      <c r="CQ86"/>
      <c r="CR86"/>
      <c r="CS86"/>
      <c r="CT86"/>
      <c r="CU86"/>
      <c r="CV86"/>
      <c r="CW86"/>
      <c r="CX86"/>
      <c r="CY86"/>
      <c r="CZ86"/>
      <c r="DA86"/>
      <c r="DB86"/>
      <c r="DC86"/>
      <c r="DD86"/>
      <c r="DE86"/>
      <c r="DF86"/>
      <c r="DG86"/>
      <c r="DH86"/>
      <c r="DI86"/>
      <c r="DJ86"/>
      <c r="DK86"/>
      <c r="DL86"/>
      <c r="DM86"/>
      <c r="DN86"/>
      <c r="DO86"/>
      <c r="DP86"/>
      <c r="DQ86"/>
      <c r="DR86"/>
      <c r="DS86"/>
      <c r="DT86"/>
      <c r="DU86"/>
      <c r="DV86"/>
      <c r="DW86"/>
      <c r="DX86"/>
      <c r="DY86"/>
      <c r="DZ86"/>
      <c r="EA86"/>
      <c r="EB86"/>
      <c r="EC86"/>
      <c r="ED86"/>
      <c r="EE86"/>
      <c r="EF86"/>
      <c r="EG86"/>
      <c r="EH86"/>
      <c r="EI86"/>
      <c r="EJ86"/>
      <c r="EK86"/>
      <c r="EL86"/>
      <c r="EM86"/>
      <c r="EN86"/>
      <c r="EO86"/>
      <c r="EP86"/>
      <c r="EQ86"/>
      <c r="ER86"/>
      <c r="ES86"/>
      <c r="ET86"/>
      <c r="EU86"/>
      <c r="EV86"/>
      <c r="EW86"/>
      <c r="EX86"/>
      <c r="EY86"/>
      <c r="EZ86"/>
      <c r="FA86"/>
      <c r="FB86"/>
      <c r="FC86"/>
      <c r="FD86"/>
      <c r="FE86"/>
      <c r="FF86"/>
      <c r="FG86"/>
      <c r="FH86"/>
      <c r="FI86"/>
      <c r="FJ86"/>
      <c r="FK86"/>
      <c r="FL86"/>
      <c r="FM86"/>
      <c r="FN86"/>
      <c r="FO86"/>
      <c r="FP86"/>
      <c r="FQ86"/>
      <c r="FR86"/>
      <c r="FS86"/>
      <c r="FT86"/>
      <c r="FU86"/>
      <c r="FV86"/>
      <c r="FW86"/>
      <c r="FX86"/>
      <c r="FY86"/>
    </row>
    <row r="87" spans="1:181" s="49" customFormat="1" ht="20.25" customHeight="1">
      <c r="A87" s="48" t="s">
        <v>789</v>
      </c>
      <c r="B87" s="49" t="s">
        <v>790</v>
      </c>
      <c r="C87" s="48" t="s">
        <v>791</v>
      </c>
      <c r="D87" s="48" t="s">
        <v>58</v>
      </c>
      <c r="E87" s="48" t="s">
        <v>153</v>
      </c>
      <c r="F87" s="48" t="s">
        <v>789</v>
      </c>
      <c r="G87" s="48"/>
      <c r="H87" s="48" t="s">
        <v>792</v>
      </c>
      <c r="I87" s="48"/>
      <c r="J87" s="48"/>
      <c r="K87" s="48"/>
      <c r="L87" s="48"/>
      <c r="M87" s="48"/>
      <c r="N87" s="48"/>
      <c r="O87" s="48" t="s">
        <v>793</v>
      </c>
      <c r="P87" s="48" t="s">
        <v>793</v>
      </c>
      <c r="Q87" s="50" t="s">
        <v>753</v>
      </c>
      <c r="R87" s="50" t="s">
        <v>754</v>
      </c>
      <c r="S87" s="48" t="s">
        <v>347</v>
      </c>
      <c r="T87" s="48" t="s">
        <v>755</v>
      </c>
      <c r="U87" s="48"/>
      <c r="V87" s="48" t="str">
        <f t="shared" si="3"/>
        <v>["ENA", "ENA ERC32", "ENA ERC33", "Analysis", "ENA Experiment", "VJDB Experiment", "Sequencing"]</v>
      </c>
      <c r="W87" s="48"/>
      <c r="X87" s="49" t="s">
        <v>138</v>
      </c>
      <c r="Y87" s="48" t="s">
        <v>341</v>
      </c>
      <c r="Z87" s="48" t="s">
        <v>184</v>
      </c>
      <c r="AA87" s="48"/>
      <c r="AB87" s="48"/>
      <c r="AC87" s="48"/>
      <c r="AD87" s="48"/>
      <c r="AE87" s="48"/>
      <c r="AF87" s="48"/>
      <c r="AG87" s="48"/>
      <c r="AH87" s="48"/>
      <c r="AI87" s="48"/>
      <c r="AJ87" s="48"/>
      <c r="AK87" s="48" t="s">
        <v>794</v>
      </c>
      <c r="AL87" s="48"/>
      <c r="AM87" s="48"/>
      <c r="AN87" s="48" t="s">
        <v>794</v>
      </c>
      <c r="AO87" s="48"/>
      <c r="AP87" s="48" t="s">
        <v>126</v>
      </c>
      <c r="AQ87" s="48" t="s">
        <v>96</v>
      </c>
      <c r="AR87" s="48" t="s">
        <v>96</v>
      </c>
      <c r="AS87">
        <v>1111898265709</v>
      </c>
      <c r="AT87" s="48" t="s">
        <v>211</v>
      </c>
      <c r="AU87" s="49" t="s">
        <v>212</v>
      </c>
      <c r="AV87" s="49" t="s">
        <v>129</v>
      </c>
      <c r="AW87" s="49" t="s">
        <v>795</v>
      </c>
      <c r="AX87" s="48"/>
      <c r="AY87" t="s">
        <v>85</v>
      </c>
      <c r="AZ87"/>
      <c r="BA87"/>
      <c r="BB87"/>
      <c r="BC87"/>
      <c r="BD87"/>
      <c r="BE87"/>
      <c r="BF87"/>
      <c r="BG87"/>
      <c r="BH87"/>
      <c r="BI87"/>
      <c r="BJ87"/>
      <c r="BK87"/>
      <c r="BL87"/>
      <c r="BM87"/>
      <c r="BN87"/>
      <c r="BO87"/>
      <c r="BP87"/>
      <c r="BQ87"/>
      <c r="BR87"/>
      <c r="BS87"/>
      <c r="BT87"/>
      <c r="BU87"/>
      <c r="BV87"/>
      <c r="BW87"/>
      <c r="BX87"/>
      <c r="BY87"/>
      <c r="BZ87"/>
      <c r="CA87"/>
      <c r="CB87"/>
      <c r="CC87"/>
      <c r="CD87"/>
      <c r="CE87"/>
      <c r="CF87"/>
      <c r="CG87"/>
      <c r="CH87"/>
      <c r="CI87"/>
      <c r="CJ87"/>
      <c r="CK87"/>
      <c r="CL87"/>
      <c r="CM87"/>
      <c r="CN87"/>
      <c r="CO87"/>
      <c r="CP87"/>
      <c r="CQ87"/>
      <c r="CR87"/>
      <c r="CS87"/>
      <c r="CT87"/>
      <c r="CU87"/>
      <c r="CV87"/>
      <c r="CW87"/>
      <c r="CX87"/>
      <c r="CY87"/>
      <c r="CZ87"/>
      <c r="DA87"/>
      <c r="DB87"/>
      <c r="DC87"/>
      <c r="DD87"/>
      <c r="DE87"/>
      <c r="DF87"/>
      <c r="DG87"/>
      <c r="DH87"/>
      <c r="DI87"/>
      <c r="DJ87"/>
      <c r="DK87"/>
      <c r="DL87"/>
      <c r="DM87"/>
      <c r="DN87"/>
      <c r="DO87"/>
      <c r="DP87"/>
      <c r="DQ87"/>
      <c r="DR87"/>
      <c r="DS87"/>
      <c r="DT87"/>
      <c r="DU87"/>
      <c r="DV87"/>
      <c r="DW87"/>
      <c r="DX87"/>
      <c r="DY87"/>
      <c r="DZ87"/>
      <c r="EA87"/>
      <c r="EB87"/>
      <c r="EC87"/>
      <c r="ED87"/>
      <c r="EE87"/>
      <c r="EF87"/>
      <c r="EG87"/>
      <c r="EH87"/>
      <c r="EI87"/>
      <c r="EJ87"/>
      <c r="EK87"/>
      <c r="EL87"/>
      <c r="EM87"/>
      <c r="EN87"/>
      <c r="EO87"/>
      <c r="EP87"/>
      <c r="EQ87"/>
      <c r="ER87"/>
      <c r="ES87"/>
      <c r="ET87"/>
      <c r="EU87"/>
      <c r="EV87"/>
      <c r="EW87"/>
      <c r="EX87"/>
      <c r="EY87"/>
      <c r="EZ87"/>
      <c r="FA87"/>
      <c r="FB87"/>
      <c r="FC87"/>
      <c r="FD87"/>
      <c r="FE87"/>
      <c r="FF87"/>
      <c r="FG87"/>
      <c r="FH87"/>
      <c r="FI87"/>
      <c r="FJ87"/>
      <c r="FK87"/>
      <c r="FL87"/>
      <c r="FM87"/>
      <c r="FN87"/>
      <c r="FO87"/>
      <c r="FP87"/>
      <c r="FQ87"/>
      <c r="FR87"/>
      <c r="FS87"/>
      <c r="FT87"/>
      <c r="FU87"/>
      <c r="FV87"/>
      <c r="FW87"/>
      <c r="FX87"/>
      <c r="FY87"/>
    </row>
    <row r="88" spans="1:181" s="49" customFormat="1" ht="20.25" customHeight="1">
      <c r="A88" s="48" t="s">
        <v>796</v>
      </c>
      <c r="B88" s="49" t="s">
        <v>797</v>
      </c>
      <c r="C88" s="48" t="s">
        <v>798</v>
      </c>
      <c r="D88" s="48" t="s">
        <v>58</v>
      </c>
      <c r="E88" s="48" t="s">
        <v>153</v>
      </c>
      <c r="F88" s="48" t="s">
        <v>796</v>
      </c>
      <c r="G88" s="48"/>
      <c r="H88" s="48" t="s">
        <v>799</v>
      </c>
      <c r="I88" s="48"/>
      <c r="J88" s="48" t="s">
        <v>800</v>
      </c>
      <c r="K88" s="48"/>
      <c r="L88" s="48"/>
      <c r="M88" s="48"/>
      <c r="N88" s="48"/>
      <c r="O88" s="48" t="s">
        <v>801</v>
      </c>
      <c r="P88" s="48" t="s">
        <v>801</v>
      </c>
      <c r="Q88" s="50" t="s">
        <v>753</v>
      </c>
      <c r="R88" s="50" t="s">
        <v>754</v>
      </c>
      <c r="S88" s="48" t="s">
        <v>347</v>
      </c>
      <c r="T88" s="48" t="s">
        <v>755</v>
      </c>
      <c r="U88" s="48"/>
      <c r="V88" s="48" t="str">
        <f t="shared" si="3"/>
        <v>["ENA", "MIGS-VI", "ENA ERC32", "ENA ERC33", "Analysis", "ENA Experiment", "VJDB Experiment", "Sequencing"]</v>
      </c>
      <c r="W88" s="48"/>
      <c r="X88" s="49" t="s">
        <v>138</v>
      </c>
      <c r="Y88" s="48" t="s">
        <v>341</v>
      </c>
      <c r="Z88" s="48" t="s">
        <v>184</v>
      </c>
      <c r="AA88" s="48"/>
      <c r="AB88" s="48"/>
      <c r="AC88" s="48"/>
      <c r="AD88" s="48"/>
      <c r="AE88" s="48"/>
      <c r="AF88" s="48"/>
      <c r="AG88" s="48"/>
      <c r="AH88" s="48"/>
      <c r="AI88" s="48"/>
      <c r="AJ88" s="48"/>
      <c r="AK88" s="48" t="s">
        <v>802</v>
      </c>
      <c r="AL88" s="48"/>
      <c r="AM88" s="48"/>
      <c r="AN88" s="48" t="s">
        <v>802</v>
      </c>
      <c r="AO88" s="48"/>
      <c r="AP88" s="48" t="s">
        <v>144</v>
      </c>
      <c r="AQ88" s="48" t="s">
        <v>96</v>
      </c>
      <c r="AR88" s="48" t="s">
        <v>96</v>
      </c>
      <c r="AS88" t="s">
        <v>803</v>
      </c>
      <c r="AT88" s="48" t="s">
        <v>399</v>
      </c>
      <c r="AU88" s="49" t="s">
        <v>147</v>
      </c>
      <c r="AV88" s="49" t="s">
        <v>148</v>
      </c>
      <c r="AW88" s="49" t="s">
        <v>804</v>
      </c>
      <c r="AX88" s="48"/>
      <c r="AY88" t="s">
        <v>85</v>
      </c>
      <c r="AZ88"/>
      <c r="BA88"/>
      <c r="BB88"/>
      <c r="BC88"/>
      <c r="BD88"/>
      <c r="BE88"/>
      <c r="BF88"/>
      <c r="BG88"/>
      <c r="BH88"/>
      <c r="BI88"/>
      <c r="BJ88"/>
      <c r="BK88"/>
      <c r="BL88"/>
      <c r="BM88"/>
      <c r="BN88"/>
      <c r="BO88"/>
      <c r="BP88"/>
      <c r="BQ88"/>
      <c r="BR88"/>
      <c r="BS88"/>
      <c r="BT88"/>
      <c r="BU88"/>
      <c r="BV88"/>
      <c r="BW88"/>
      <c r="BX88"/>
      <c r="BY88"/>
      <c r="BZ88"/>
      <c r="CA88"/>
      <c r="CB88"/>
      <c r="CC88"/>
      <c r="CD88"/>
      <c r="CE88"/>
      <c r="CF88"/>
      <c r="CG88"/>
      <c r="CH88"/>
      <c r="CI88"/>
      <c r="CJ88"/>
      <c r="CK88"/>
      <c r="CL88"/>
      <c r="CM88"/>
      <c r="CN88"/>
      <c r="CO88"/>
      <c r="CP88"/>
      <c r="CQ88"/>
      <c r="CR88"/>
      <c r="CS88"/>
      <c r="CT88"/>
      <c r="CU88"/>
      <c r="CV88"/>
      <c r="CW88"/>
      <c r="CX88"/>
      <c r="CY88"/>
      <c r="CZ88"/>
      <c r="DA88"/>
      <c r="DB88"/>
      <c r="DC88"/>
      <c r="DD88"/>
      <c r="DE88"/>
      <c r="DF88"/>
      <c r="DG88"/>
      <c r="DH88"/>
      <c r="DI88"/>
      <c r="DJ88"/>
      <c r="DK88"/>
      <c r="DL88"/>
      <c r="DM88"/>
      <c r="DN88"/>
      <c r="DO88"/>
      <c r="DP88"/>
      <c r="DQ88"/>
      <c r="DR88"/>
      <c r="DS88"/>
      <c r="DT88"/>
      <c r="DU88"/>
      <c r="DV88"/>
      <c r="DW88"/>
      <c r="DX88"/>
      <c r="DY88"/>
      <c r="DZ88"/>
      <c r="EA88"/>
      <c r="EB88"/>
      <c r="EC88"/>
      <c r="ED88"/>
      <c r="EE88"/>
      <c r="EF88"/>
      <c r="EG88"/>
      <c r="EH88"/>
      <c r="EI88"/>
      <c r="EJ88"/>
      <c r="EK88"/>
      <c r="EL88"/>
      <c r="EM88"/>
      <c r="EN88"/>
      <c r="EO88"/>
      <c r="EP88"/>
      <c r="EQ88"/>
      <c r="ER88"/>
      <c r="ES88"/>
      <c r="ET88"/>
      <c r="EU88"/>
      <c r="EV88"/>
      <c r="EW88"/>
      <c r="EX88"/>
      <c r="EY88"/>
      <c r="EZ88"/>
      <c r="FA88"/>
      <c r="FB88"/>
      <c r="FC88"/>
      <c r="FD88"/>
      <c r="FE88"/>
      <c r="FF88"/>
      <c r="FG88"/>
      <c r="FH88"/>
      <c r="FI88"/>
      <c r="FJ88"/>
      <c r="FK88"/>
      <c r="FL88"/>
      <c r="FM88"/>
      <c r="FN88"/>
      <c r="FO88"/>
      <c r="FP88"/>
      <c r="FQ88"/>
      <c r="FR88"/>
      <c r="FS88"/>
      <c r="FT88"/>
      <c r="FU88"/>
      <c r="FV88"/>
      <c r="FW88"/>
      <c r="FX88"/>
      <c r="FY88"/>
    </row>
    <row r="89" spans="1:181" s="49" customFormat="1" ht="20.25" customHeight="1">
      <c r="A89" s="48" t="s">
        <v>805</v>
      </c>
      <c r="B89" s="49" t="s">
        <v>806</v>
      </c>
      <c r="C89" s="48" t="s">
        <v>807</v>
      </c>
      <c r="D89" s="48" t="s">
        <v>58</v>
      </c>
      <c r="E89" s="48" t="s">
        <v>153</v>
      </c>
      <c r="F89" s="48" t="s">
        <v>805</v>
      </c>
      <c r="G89" s="48"/>
      <c r="H89" s="48" t="s">
        <v>808</v>
      </c>
      <c r="I89" s="48"/>
      <c r="J89" s="48"/>
      <c r="K89" s="48"/>
      <c r="L89" s="48"/>
      <c r="M89" s="48"/>
      <c r="N89" s="48"/>
      <c r="O89" s="48" t="s">
        <v>809</v>
      </c>
      <c r="P89" s="48" t="s">
        <v>809</v>
      </c>
      <c r="Q89" s="50" t="s">
        <v>753</v>
      </c>
      <c r="R89" s="50" t="s">
        <v>754</v>
      </c>
      <c r="S89" s="48" t="s">
        <v>347</v>
      </c>
      <c r="T89" s="48" t="s">
        <v>755</v>
      </c>
      <c r="U89" s="48"/>
      <c r="V89" s="48" t="str">
        <f t="shared" si="3"/>
        <v>["ENA", "ENA ERC32", "ENA ERC33", "Analysis", "ENA Experiment", "VJDB Experiment", "Sequencing"]</v>
      </c>
      <c r="W89" s="48"/>
      <c r="X89" s="49" t="s">
        <v>138</v>
      </c>
      <c r="Y89" s="48" t="s">
        <v>341</v>
      </c>
      <c r="Z89" s="48" t="s">
        <v>184</v>
      </c>
      <c r="AA89" s="48"/>
      <c r="AB89" s="48"/>
      <c r="AC89" s="48"/>
      <c r="AD89" s="48"/>
      <c r="AE89" s="48"/>
      <c r="AF89" s="48"/>
      <c r="AG89" s="48"/>
      <c r="AH89" s="48"/>
      <c r="AI89" s="48"/>
      <c r="AJ89" s="48"/>
      <c r="AK89" s="48" t="s">
        <v>810</v>
      </c>
      <c r="AL89" s="48"/>
      <c r="AM89" s="48"/>
      <c r="AN89" s="48" t="s">
        <v>810</v>
      </c>
      <c r="AO89" s="48"/>
      <c r="AP89" s="48" t="s">
        <v>144</v>
      </c>
      <c r="AQ89" s="48" t="s">
        <v>96</v>
      </c>
      <c r="AR89" s="48" t="s">
        <v>96</v>
      </c>
      <c r="AS89" t="s">
        <v>811</v>
      </c>
      <c r="AT89" s="48" t="s">
        <v>399</v>
      </c>
      <c r="AU89" s="49" t="s">
        <v>147</v>
      </c>
      <c r="AV89" s="49" t="s">
        <v>148</v>
      </c>
      <c r="AW89" s="49" t="s">
        <v>812</v>
      </c>
      <c r="AX89" s="48"/>
      <c r="AY89" t="s">
        <v>85</v>
      </c>
      <c r="AZ89"/>
      <c r="BA89"/>
      <c r="BB89"/>
      <c r="BC89"/>
      <c r="BD89"/>
      <c r="BE89"/>
      <c r="BF89"/>
      <c r="BG89"/>
      <c r="BH89"/>
      <c r="BI89"/>
      <c r="BJ89"/>
      <c r="BK89"/>
      <c r="BL89"/>
      <c r="BM89"/>
      <c r="BN89"/>
      <c r="BO89"/>
      <c r="BP89"/>
      <c r="BQ89"/>
      <c r="BR89"/>
      <c r="BS89"/>
      <c r="BT89"/>
      <c r="BU89"/>
      <c r="BV89"/>
      <c r="BW89"/>
      <c r="BX89"/>
      <c r="BY89"/>
      <c r="BZ89"/>
      <c r="CA89"/>
      <c r="CB89"/>
      <c r="CC89"/>
      <c r="CD89"/>
      <c r="CE89"/>
      <c r="CF89"/>
      <c r="CG89"/>
      <c r="CH89"/>
      <c r="CI89"/>
      <c r="CJ89"/>
      <c r="CK89"/>
      <c r="CL89"/>
      <c r="CM89"/>
      <c r="CN89"/>
      <c r="CO89"/>
      <c r="CP89"/>
      <c r="CQ89"/>
      <c r="CR89"/>
      <c r="CS89"/>
      <c r="CT89"/>
      <c r="CU89"/>
      <c r="CV89"/>
      <c r="CW89"/>
      <c r="CX89"/>
      <c r="CY89"/>
      <c r="CZ89"/>
      <c r="DA89"/>
      <c r="DB89"/>
      <c r="DC89"/>
      <c r="DD89"/>
      <c r="DE89"/>
      <c r="DF89"/>
      <c r="DG89"/>
      <c r="DH89"/>
      <c r="DI89"/>
      <c r="DJ89"/>
      <c r="DK89"/>
      <c r="DL89"/>
      <c r="DM89"/>
      <c r="DN89"/>
      <c r="DO89"/>
      <c r="DP89"/>
      <c r="DQ89"/>
      <c r="DR89"/>
      <c r="DS89"/>
      <c r="DT89"/>
      <c r="DU89"/>
      <c r="DV89"/>
      <c r="DW89"/>
      <c r="DX89"/>
      <c r="DY89"/>
      <c r="DZ89"/>
      <c r="EA89"/>
      <c r="EB89"/>
      <c r="EC89"/>
      <c r="ED89"/>
      <c r="EE89"/>
      <c r="EF89"/>
      <c r="EG89"/>
      <c r="EH89"/>
      <c r="EI89"/>
      <c r="EJ89"/>
      <c r="EK89"/>
      <c r="EL89"/>
      <c r="EM89"/>
      <c r="EN89"/>
      <c r="EO89"/>
      <c r="EP89"/>
      <c r="EQ89"/>
      <c r="ER89"/>
      <c r="ES89"/>
      <c r="ET89"/>
      <c r="EU89"/>
      <c r="EV89"/>
      <c r="EW89"/>
      <c r="EX89"/>
      <c r="EY89"/>
      <c r="EZ89"/>
      <c r="FA89"/>
      <c r="FB89"/>
      <c r="FC89"/>
      <c r="FD89"/>
      <c r="FE89"/>
      <c r="FF89"/>
      <c r="FG89"/>
      <c r="FH89"/>
      <c r="FI89"/>
      <c r="FJ89"/>
      <c r="FK89"/>
      <c r="FL89"/>
      <c r="FM89"/>
      <c r="FN89"/>
      <c r="FO89"/>
      <c r="FP89"/>
      <c r="FQ89"/>
      <c r="FR89"/>
      <c r="FS89"/>
      <c r="FT89"/>
      <c r="FU89"/>
      <c r="FV89"/>
      <c r="FW89"/>
      <c r="FX89"/>
      <c r="FY89"/>
    </row>
    <row r="90" spans="1:181" s="49" customFormat="1" ht="20.25" customHeight="1">
      <c r="A90" s="48" t="s">
        <v>813</v>
      </c>
      <c r="B90" s="49" t="s">
        <v>814</v>
      </c>
      <c r="C90" s="48" t="s">
        <v>815</v>
      </c>
      <c r="D90" s="48" t="s">
        <v>58</v>
      </c>
      <c r="E90" s="48" t="s">
        <v>153</v>
      </c>
      <c r="F90" s="48" t="s">
        <v>813</v>
      </c>
      <c r="G90" s="48" t="s">
        <v>816</v>
      </c>
      <c r="H90" s="48" t="s">
        <v>817</v>
      </c>
      <c r="I90" s="48"/>
      <c r="J90" s="48"/>
      <c r="K90" s="48"/>
      <c r="L90" s="48"/>
      <c r="M90" s="48"/>
      <c r="N90" s="48"/>
      <c r="O90" s="48" t="s">
        <v>818</v>
      </c>
      <c r="P90" s="48" t="s">
        <v>818</v>
      </c>
      <c r="Q90" s="50" t="s">
        <v>753</v>
      </c>
      <c r="R90" s="50" t="s">
        <v>754</v>
      </c>
      <c r="S90" s="48" t="s">
        <v>347</v>
      </c>
      <c r="T90" s="48" t="s">
        <v>755</v>
      </c>
      <c r="U90" s="48"/>
      <c r="V90" s="48" t="str">
        <f t="shared" si="3"/>
        <v>["ENA", "ENA ERC32", "ENA ERC33", "Analysis", "ENA Experiment", "VJDB Experiment", "Sequencing"]</v>
      </c>
      <c r="W90" s="48"/>
      <c r="X90" s="49" t="s">
        <v>138</v>
      </c>
      <c r="Y90" s="48" t="s">
        <v>341</v>
      </c>
      <c r="Z90" s="48" t="s">
        <v>184</v>
      </c>
      <c r="AA90" s="48"/>
      <c r="AB90" s="48"/>
      <c r="AC90" s="48"/>
      <c r="AD90" s="48"/>
      <c r="AE90" s="48"/>
      <c r="AF90" s="48"/>
      <c r="AG90" s="48"/>
      <c r="AH90" s="48"/>
      <c r="AI90" s="48"/>
      <c r="AJ90" s="48"/>
      <c r="AK90" s="48" t="s">
        <v>819</v>
      </c>
      <c r="AL90" s="48"/>
      <c r="AM90" s="48"/>
      <c r="AN90" s="48" t="s">
        <v>819</v>
      </c>
      <c r="AO90" s="48"/>
      <c r="AP90" s="48" t="s">
        <v>144</v>
      </c>
      <c r="AQ90" s="48" t="s">
        <v>96</v>
      </c>
      <c r="AR90" s="48" t="s">
        <v>96</v>
      </c>
      <c r="AS90" t="s">
        <v>820</v>
      </c>
      <c r="AT90" s="48" t="s">
        <v>399</v>
      </c>
      <c r="AU90" s="49" t="s">
        <v>147</v>
      </c>
      <c r="AV90" s="49" t="s">
        <v>148</v>
      </c>
      <c r="AW90" s="49" t="s">
        <v>821</v>
      </c>
      <c r="AX90" s="48"/>
      <c r="AY90" t="s">
        <v>85</v>
      </c>
      <c r="AZ90"/>
      <c r="BA90"/>
      <c r="BB90"/>
      <c r="BC90"/>
      <c r="BD90"/>
      <c r="BE90"/>
      <c r="BF90"/>
      <c r="BG90"/>
      <c r="BH90"/>
      <c r="BI90"/>
      <c r="BJ90"/>
      <c r="BK90"/>
      <c r="BL90"/>
      <c r="BM90"/>
      <c r="BN90"/>
      <c r="BO90"/>
      <c r="BP90"/>
      <c r="BQ90"/>
      <c r="BR90"/>
      <c r="BS90"/>
      <c r="BT90"/>
      <c r="BU90"/>
      <c r="BV90"/>
      <c r="BW90"/>
      <c r="BX90"/>
      <c r="BY90"/>
      <c r="BZ90"/>
      <c r="CA90"/>
      <c r="CB90"/>
      <c r="CC90"/>
      <c r="CD90"/>
      <c r="CE90"/>
      <c r="CF90"/>
      <c r="CG90"/>
      <c r="CH90"/>
      <c r="CI90"/>
      <c r="CJ90"/>
      <c r="CK90"/>
      <c r="CL90"/>
      <c r="CM90"/>
      <c r="CN90"/>
      <c r="CO90"/>
      <c r="CP90"/>
      <c r="CQ90"/>
      <c r="CR90"/>
      <c r="CS90"/>
      <c r="CT90"/>
      <c r="CU90"/>
      <c r="CV90"/>
      <c r="CW90"/>
      <c r="CX90"/>
      <c r="CY90"/>
      <c r="CZ90"/>
      <c r="DA90"/>
      <c r="DB90"/>
      <c r="DC90"/>
      <c r="DD90"/>
      <c r="DE90"/>
      <c r="DF90"/>
      <c r="DG90"/>
      <c r="DH90"/>
      <c r="DI90"/>
      <c r="DJ90"/>
      <c r="DK90"/>
      <c r="DL90"/>
      <c r="DM90"/>
      <c r="DN90"/>
      <c r="DO90"/>
      <c r="DP90"/>
      <c r="DQ90"/>
      <c r="DR90"/>
      <c r="DS90"/>
      <c r="DT90"/>
      <c r="DU90"/>
      <c r="DV90"/>
      <c r="DW90"/>
      <c r="DX90"/>
      <c r="DY90"/>
      <c r="DZ90"/>
      <c r="EA90"/>
      <c r="EB90"/>
      <c r="EC90"/>
      <c r="ED90"/>
      <c r="EE90"/>
      <c r="EF90"/>
      <c r="EG90"/>
      <c r="EH90"/>
      <c r="EI90"/>
      <c r="EJ90"/>
      <c r="EK90"/>
      <c r="EL90"/>
      <c r="EM90"/>
      <c r="EN90"/>
      <c r="EO90"/>
      <c r="EP90"/>
      <c r="EQ90"/>
      <c r="ER90"/>
      <c r="ES90"/>
      <c r="ET90"/>
      <c r="EU90"/>
      <c r="EV90"/>
      <c r="EW90"/>
      <c r="EX90"/>
      <c r="EY90"/>
      <c r="EZ90"/>
      <c r="FA90"/>
      <c r="FB90"/>
      <c r="FC90"/>
      <c r="FD90"/>
      <c r="FE90"/>
      <c r="FF90"/>
      <c r="FG90"/>
      <c r="FH90"/>
      <c r="FI90"/>
      <c r="FJ90"/>
      <c r="FK90"/>
      <c r="FL90"/>
      <c r="FM90"/>
      <c r="FN90"/>
      <c r="FO90"/>
      <c r="FP90"/>
      <c r="FQ90"/>
      <c r="FR90"/>
      <c r="FS90"/>
      <c r="FT90"/>
      <c r="FU90"/>
      <c r="FV90"/>
      <c r="FW90"/>
      <c r="FX90"/>
      <c r="FY90"/>
    </row>
    <row r="91" spans="1:181" s="49" customFormat="1" ht="20.25" customHeight="1">
      <c r="A91" s="48" t="s">
        <v>822</v>
      </c>
      <c r="B91" s="49" t="s">
        <v>823</v>
      </c>
      <c r="C91" s="48" t="s">
        <v>824</v>
      </c>
      <c r="D91" s="48" t="s">
        <v>58</v>
      </c>
      <c r="E91" s="48" t="s">
        <v>59</v>
      </c>
      <c r="F91" s="48" t="s">
        <v>822</v>
      </c>
      <c r="G91" s="48"/>
      <c r="H91" s="48" t="s">
        <v>825</v>
      </c>
      <c r="I91" s="48" t="s">
        <v>826</v>
      </c>
      <c r="J91" s="48"/>
      <c r="K91" s="48"/>
      <c r="L91" s="48"/>
      <c r="M91" s="48"/>
      <c r="N91" s="48" t="s">
        <v>827</v>
      </c>
      <c r="O91" s="48" t="s">
        <v>828</v>
      </c>
      <c r="P91" s="48" t="s">
        <v>828</v>
      </c>
      <c r="Q91" s="50" t="s">
        <v>753</v>
      </c>
      <c r="R91" s="50" t="s">
        <v>754</v>
      </c>
      <c r="S91" s="48" t="s">
        <v>347</v>
      </c>
      <c r="T91" s="48" t="s">
        <v>755</v>
      </c>
      <c r="U91" s="48" t="s">
        <v>155</v>
      </c>
      <c r="V91" s="48" t="str">
        <f t="shared" si="3"/>
        <v>["ENA", "RKI", "BV-BRC", "ENA ERC32", "ENA ERC33", "Analysis", "ENA Experiment", "VJDB Experiment", "Sequencing", "Sequence"]</v>
      </c>
      <c r="W91" s="48" t="s">
        <v>364</v>
      </c>
      <c r="X91" s="49" t="s">
        <v>138</v>
      </c>
      <c r="Y91" s="48"/>
      <c r="Z91" s="48" t="s">
        <v>184</v>
      </c>
      <c r="AA91" s="48"/>
      <c r="AB91" s="48"/>
      <c r="AC91" s="48"/>
      <c r="AD91" s="48"/>
      <c r="AE91" s="48" t="s">
        <v>365</v>
      </c>
      <c r="AF91" s="48"/>
      <c r="AG91" s="48" t="s">
        <v>822</v>
      </c>
      <c r="AH91" s="48" t="s">
        <v>69</v>
      </c>
      <c r="AI91" s="48"/>
      <c r="AJ91" s="48"/>
      <c r="AK91" s="48" t="s">
        <v>829</v>
      </c>
      <c r="AL91" s="48"/>
      <c r="AM91" s="48"/>
      <c r="AN91" s="48" t="s">
        <v>829</v>
      </c>
      <c r="AO91" s="48"/>
      <c r="AP91" s="48" t="s">
        <v>144</v>
      </c>
      <c r="AQ91" s="48" t="s">
        <v>96</v>
      </c>
      <c r="AR91" s="48" t="s">
        <v>96</v>
      </c>
      <c r="AS91" s="51" t="s">
        <v>830</v>
      </c>
      <c r="AT91" s="48" t="s">
        <v>399</v>
      </c>
      <c r="AU91" s="49" t="s">
        <v>147</v>
      </c>
      <c r="AV91" s="49" t="s">
        <v>148</v>
      </c>
      <c r="AW91" s="49" t="s">
        <v>831</v>
      </c>
      <c r="AX91" s="48"/>
      <c r="AY91" t="s">
        <v>85</v>
      </c>
      <c r="AZ91"/>
      <c r="BA91"/>
      <c r="BB91"/>
      <c r="BC91"/>
      <c r="BD91"/>
      <c r="BE91"/>
      <c r="BF91"/>
      <c r="BG91"/>
      <c r="BH91"/>
      <c r="BI91"/>
      <c r="BJ91"/>
      <c r="BK91"/>
      <c r="BL91"/>
      <c r="BM91"/>
      <c r="BN91"/>
      <c r="BO91"/>
      <c r="BP91"/>
      <c r="BQ91"/>
      <c r="BR91"/>
      <c r="BS91"/>
      <c r="BT91"/>
      <c r="BU91"/>
      <c r="BV91"/>
      <c r="BW91"/>
      <c r="BX91"/>
      <c r="BY91"/>
      <c r="BZ91"/>
      <c r="CA91"/>
      <c r="CB91"/>
      <c r="CC91"/>
      <c r="CD91"/>
      <c r="CE91"/>
      <c r="CF91"/>
      <c r="CG91"/>
      <c r="CH91"/>
      <c r="CI91"/>
      <c r="CJ91"/>
      <c r="CK91"/>
      <c r="CL91"/>
      <c r="CM91"/>
      <c r="CN91"/>
      <c r="CO91"/>
      <c r="CP91"/>
      <c r="CQ91"/>
      <c r="CR91"/>
      <c r="CS91"/>
      <c r="CT91"/>
      <c r="CU91"/>
      <c r="CV91"/>
      <c r="CW91"/>
      <c r="CX91"/>
      <c r="CY91"/>
      <c r="CZ91"/>
      <c r="DA91"/>
      <c r="DB91"/>
      <c r="DC91"/>
      <c r="DD91"/>
      <c r="DE91"/>
      <c r="DF91"/>
      <c r="DG91"/>
      <c r="DH91"/>
      <c r="DI91"/>
      <c r="DJ91"/>
      <c r="DK91"/>
      <c r="DL91"/>
      <c r="DM91"/>
      <c r="DN91"/>
      <c r="DO91"/>
      <c r="DP91"/>
      <c r="DQ91"/>
      <c r="DR91"/>
      <c r="DS91"/>
      <c r="DT91"/>
      <c r="DU91"/>
      <c r="DV91"/>
      <c r="DW91"/>
      <c r="DX91"/>
      <c r="DY91"/>
      <c r="DZ91"/>
      <c r="EA91"/>
      <c r="EB91"/>
      <c r="EC91"/>
      <c r="ED91"/>
      <c r="EE91"/>
      <c r="EF91"/>
      <c r="EG91"/>
      <c r="EH91"/>
      <c r="EI91"/>
      <c r="EJ91"/>
      <c r="EK91"/>
      <c r="EL91"/>
      <c r="EM91"/>
      <c r="EN91"/>
      <c r="EO91"/>
      <c r="EP91"/>
      <c r="EQ91"/>
      <c r="ER91"/>
      <c r="ES91"/>
      <c r="ET91"/>
      <c r="EU91"/>
      <c r="EV91"/>
      <c r="EW91"/>
      <c r="EX91"/>
      <c r="EY91"/>
      <c r="EZ91"/>
      <c r="FA91"/>
      <c r="FB91"/>
      <c r="FC91"/>
      <c r="FD91"/>
      <c r="FE91"/>
      <c r="FF91"/>
      <c r="FG91"/>
      <c r="FH91"/>
      <c r="FI91"/>
      <c r="FJ91"/>
      <c r="FK91"/>
      <c r="FL91"/>
      <c r="FM91"/>
      <c r="FN91"/>
      <c r="FO91"/>
      <c r="FP91"/>
      <c r="FQ91"/>
      <c r="FR91"/>
      <c r="FS91"/>
      <c r="FT91"/>
      <c r="FU91"/>
      <c r="FV91"/>
      <c r="FW91"/>
      <c r="FX91"/>
      <c r="FY91"/>
    </row>
    <row r="92" spans="1:181" s="49" customFormat="1" ht="20.25" customHeight="1">
      <c r="A92" s="48" t="s">
        <v>832</v>
      </c>
      <c r="B92" s="49" t="s">
        <v>833</v>
      </c>
      <c r="C92" s="48" t="s">
        <v>834</v>
      </c>
      <c r="D92" s="48" t="s">
        <v>58</v>
      </c>
      <c r="E92" s="48" t="s">
        <v>654</v>
      </c>
      <c r="F92" s="48" t="s">
        <v>832</v>
      </c>
      <c r="G92" s="48"/>
      <c r="H92" s="48" t="s">
        <v>835</v>
      </c>
      <c r="I92" s="48" t="s">
        <v>836</v>
      </c>
      <c r="J92" s="48"/>
      <c r="K92" s="48"/>
      <c r="L92" s="48"/>
      <c r="M92" s="48"/>
      <c r="N92" s="48"/>
      <c r="O92" s="48"/>
      <c r="P92" s="48"/>
      <c r="Q92" s="50"/>
      <c r="R92" s="50" t="s">
        <v>138</v>
      </c>
      <c r="S92" s="48" t="s">
        <v>347</v>
      </c>
      <c r="T92" s="48" t="s">
        <v>755</v>
      </c>
      <c r="U92" s="48"/>
      <c r="V92" s="48" t="str">
        <f t="shared" si="3"/>
        <v>["ENA", "RKI", "Analysis", "Sequencing"]</v>
      </c>
      <c r="W92" s="48" t="s">
        <v>423</v>
      </c>
      <c r="X92" s="49" t="s">
        <v>355</v>
      </c>
      <c r="Y92" s="48" t="s">
        <v>425</v>
      </c>
      <c r="Z92" s="48" t="s">
        <v>184</v>
      </c>
      <c r="AA92" s="48"/>
      <c r="AB92" s="48"/>
      <c r="AC92" s="48"/>
      <c r="AD92" s="48"/>
      <c r="AE92" s="48"/>
      <c r="AF92" s="48"/>
      <c r="AG92" s="48"/>
      <c r="AH92" s="48"/>
      <c r="AI92" s="48"/>
      <c r="AJ92" s="48"/>
      <c r="AK92" s="48"/>
      <c r="AL92" s="48"/>
      <c r="AM92" s="48"/>
      <c r="AN92" s="48"/>
      <c r="AO92" s="48"/>
      <c r="AP92" s="48"/>
      <c r="AQ92" s="48" t="s">
        <v>187</v>
      </c>
      <c r="AR92" s="48" t="s">
        <v>187</v>
      </c>
      <c r="AS92" s="51"/>
      <c r="AT92" s="48"/>
      <c r="AU92" s="49" t="s">
        <v>147</v>
      </c>
      <c r="AV92" s="49" t="s">
        <v>148</v>
      </c>
      <c r="AW92" s="49" t="s">
        <v>837</v>
      </c>
      <c r="AX92" s="48"/>
      <c r="AY92" t="s">
        <v>85</v>
      </c>
      <c r="AZ92"/>
      <c r="BA92"/>
      <c r="BB92"/>
      <c r="BC92"/>
      <c r="BD92"/>
      <c r="BE92"/>
      <c r="BF92"/>
      <c r="BG92"/>
      <c r="BH92"/>
      <c r="BI92"/>
      <c r="BJ92"/>
      <c r="BK92"/>
      <c r="BL92"/>
      <c r="BM92"/>
      <c r="BN92"/>
      <c r="BO92"/>
      <c r="BP92"/>
      <c r="BQ92"/>
      <c r="BR92"/>
      <c r="BS92"/>
      <c r="BT92"/>
      <c r="BU92"/>
      <c r="BV92"/>
      <c r="BW92"/>
      <c r="BX92"/>
      <c r="BY92"/>
      <c r="BZ92"/>
      <c r="CA92"/>
      <c r="CB92"/>
      <c r="CC92"/>
      <c r="CD92"/>
      <c r="CE92"/>
      <c r="CF92"/>
      <c r="CG92"/>
      <c r="CH92"/>
      <c r="CI92"/>
      <c r="CJ92"/>
      <c r="CK92"/>
      <c r="CL92"/>
      <c r="CM92"/>
      <c r="CN92"/>
      <c r="CO92"/>
      <c r="CP92"/>
      <c r="CQ92"/>
      <c r="CR92"/>
      <c r="CS92"/>
      <c r="CT92"/>
      <c r="CU92"/>
      <c r="CV92"/>
      <c r="CW92"/>
      <c r="CX92"/>
      <c r="CY92"/>
      <c r="CZ92"/>
      <c r="DA92"/>
      <c r="DB92"/>
      <c r="DC92"/>
      <c r="DD92"/>
      <c r="DE92"/>
      <c r="DF92"/>
      <c r="DG92"/>
      <c r="DH92"/>
      <c r="DI92"/>
      <c r="DJ92"/>
      <c r="DK92"/>
      <c r="DL92"/>
      <c r="DM92"/>
      <c r="DN92"/>
      <c r="DO92"/>
      <c r="DP92"/>
      <c r="DQ92"/>
      <c r="DR92"/>
      <c r="DS92"/>
      <c r="DT92"/>
      <c r="DU92"/>
      <c r="DV92"/>
      <c r="DW92"/>
      <c r="DX92"/>
      <c r="DY92"/>
      <c r="DZ92"/>
      <c r="EA92"/>
      <c r="EB92"/>
      <c r="EC92"/>
      <c r="ED92"/>
      <c r="EE92"/>
      <c r="EF92"/>
      <c r="EG92"/>
      <c r="EH92"/>
      <c r="EI92"/>
      <c r="EJ92"/>
      <c r="EK92"/>
      <c r="EL92"/>
      <c r="EM92"/>
      <c r="EN92"/>
      <c r="EO92"/>
      <c r="EP92"/>
      <c r="EQ92"/>
      <c r="ER92"/>
      <c r="ES92"/>
      <c r="ET92"/>
      <c r="EU92"/>
      <c r="EV92"/>
      <c r="EW92"/>
      <c r="EX92"/>
      <c r="EY92"/>
      <c r="EZ92"/>
      <c r="FA92"/>
      <c r="FB92"/>
      <c r="FC92"/>
      <c r="FD92"/>
      <c r="FE92"/>
      <c r="FF92"/>
      <c r="FG92"/>
      <c r="FH92"/>
      <c r="FI92"/>
      <c r="FJ92"/>
      <c r="FK92"/>
      <c r="FL92"/>
      <c r="FM92"/>
      <c r="FN92"/>
      <c r="FO92"/>
      <c r="FP92"/>
      <c r="FQ92"/>
      <c r="FR92"/>
      <c r="FS92"/>
      <c r="FT92"/>
      <c r="FU92"/>
      <c r="FV92"/>
      <c r="FW92"/>
      <c r="FX92"/>
      <c r="FY92"/>
    </row>
    <row r="93" spans="1:181" s="49" customFormat="1" ht="20.25" customHeight="1">
      <c r="A93" s="48" t="s">
        <v>838</v>
      </c>
      <c r="B93" s="49" t="s">
        <v>839</v>
      </c>
      <c r="C93" s="48" t="s">
        <v>840</v>
      </c>
      <c r="D93" s="48" t="s">
        <v>58</v>
      </c>
      <c r="E93" s="48" t="s">
        <v>59</v>
      </c>
      <c r="F93" s="48" t="s">
        <v>841</v>
      </c>
      <c r="G93" s="48" t="s">
        <v>842</v>
      </c>
      <c r="H93" s="48"/>
      <c r="I93" s="48"/>
      <c r="J93" s="48"/>
      <c r="K93" s="48"/>
      <c r="L93" s="48"/>
      <c r="M93" s="48"/>
      <c r="N93" s="48"/>
      <c r="O93" s="48"/>
      <c r="P93" s="48"/>
      <c r="Q93" s="50"/>
      <c r="R93" s="50" t="s">
        <v>138</v>
      </c>
      <c r="S93" s="48" t="s">
        <v>62</v>
      </c>
      <c r="T93" s="48" t="s">
        <v>843</v>
      </c>
      <c r="U93" s="48"/>
      <c r="V93" s="48" t="str">
        <f t="shared" si="3"/>
        <v>["Organizational", "Source"]</v>
      </c>
      <c r="W93" s="48" t="s">
        <v>577</v>
      </c>
      <c r="X93" s="49" t="s">
        <v>355</v>
      </c>
      <c r="Y93" s="48" t="s">
        <v>844</v>
      </c>
      <c r="Z93" s="48"/>
      <c r="AA93" s="48"/>
      <c r="AB93" s="48"/>
      <c r="AC93" s="48"/>
      <c r="AD93" s="48"/>
      <c r="AE93" s="48"/>
      <c r="AF93" s="48"/>
      <c r="AG93" s="48"/>
      <c r="AH93" s="48"/>
      <c r="AI93" s="48"/>
      <c r="AJ93" s="48"/>
      <c r="AK93" s="48"/>
      <c r="AL93" s="48"/>
      <c r="AM93" s="48"/>
      <c r="AN93" s="48"/>
      <c r="AO93" s="48"/>
      <c r="AP93" s="48"/>
      <c r="AQ93" s="48"/>
      <c r="AR93" s="48"/>
      <c r="AS93" s="51"/>
      <c r="AT93" s="48"/>
      <c r="AU93" s="49" t="s">
        <v>147</v>
      </c>
      <c r="AV93" s="49" t="s">
        <v>148</v>
      </c>
      <c r="AW93" s="49" t="s">
        <v>845</v>
      </c>
      <c r="AX93" s="48"/>
      <c r="AY93" t="s">
        <v>85</v>
      </c>
      <c r="AZ93"/>
      <c r="BA93"/>
      <c r="BB93"/>
      <c r="BC93"/>
      <c r="BD93"/>
      <c r="BE93"/>
      <c r="BF93"/>
      <c r="BG93"/>
      <c r="BH93"/>
      <c r="BI93"/>
      <c r="BJ93"/>
      <c r="BK93"/>
      <c r="BL93"/>
      <c r="BM93"/>
      <c r="BN93"/>
      <c r="BO93"/>
      <c r="BP93"/>
      <c r="BQ93"/>
      <c r="BR93"/>
      <c r="BS93"/>
      <c r="BT93"/>
      <c r="BU93"/>
      <c r="BV93"/>
      <c r="BW93"/>
      <c r="BX93"/>
      <c r="BY93"/>
      <c r="BZ93"/>
      <c r="CA93"/>
      <c r="CB93"/>
      <c r="CC93"/>
      <c r="CD93"/>
      <c r="CE93"/>
      <c r="CF93"/>
      <c r="CG93"/>
      <c r="CH93"/>
      <c r="CI93"/>
      <c r="CJ93"/>
      <c r="CK93"/>
      <c r="CL93"/>
      <c r="CM93"/>
      <c r="CN93"/>
      <c r="CO93"/>
      <c r="CP93"/>
      <c r="CQ93"/>
      <c r="CR93"/>
      <c r="CS93"/>
      <c r="CT93"/>
      <c r="CU93"/>
      <c r="CV93"/>
      <c r="CW93"/>
      <c r="CX93"/>
      <c r="CY93"/>
      <c r="CZ93"/>
      <c r="DA93"/>
      <c r="DB93"/>
      <c r="DC93"/>
      <c r="DD93"/>
      <c r="DE93"/>
      <c r="DF93"/>
      <c r="DG93"/>
      <c r="DH93"/>
      <c r="DI93"/>
      <c r="DJ93"/>
      <c r="DK93"/>
      <c r="DL93"/>
      <c r="DM93"/>
      <c r="DN93"/>
      <c r="DO93"/>
      <c r="DP93"/>
      <c r="DQ93"/>
      <c r="DR93"/>
      <c r="DS93"/>
      <c r="DT93"/>
      <c r="DU93"/>
      <c r="DV93"/>
      <c r="DW93"/>
      <c r="DX93"/>
      <c r="DY93"/>
      <c r="DZ93"/>
      <c r="EA93"/>
      <c r="EB93"/>
      <c r="EC93"/>
      <c r="ED93"/>
      <c r="EE93"/>
      <c r="EF93"/>
      <c r="EG93"/>
      <c r="EH93"/>
      <c r="EI93"/>
      <c r="EJ93"/>
      <c r="EK93"/>
      <c r="EL93"/>
      <c r="EM93"/>
      <c r="EN93"/>
      <c r="EO93"/>
      <c r="EP93"/>
      <c r="EQ93"/>
      <c r="ER93"/>
      <c r="ES93"/>
      <c r="ET93"/>
      <c r="EU93"/>
      <c r="EV93"/>
      <c r="EW93"/>
      <c r="EX93"/>
      <c r="EY93"/>
      <c r="EZ93"/>
      <c r="FA93"/>
      <c r="FB93"/>
      <c r="FC93"/>
      <c r="FD93"/>
      <c r="FE93"/>
      <c r="FF93"/>
      <c r="FG93"/>
      <c r="FH93"/>
      <c r="FI93"/>
      <c r="FJ93"/>
      <c r="FK93"/>
      <c r="FL93"/>
      <c r="FM93"/>
      <c r="FN93"/>
      <c r="FO93"/>
      <c r="FP93"/>
      <c r="FQ93"/>
      <c r="FR93"/>
      <c r="FS93"/>
      <c r="FT93"/>
      <c r="FU93"/>
      <c r="FV93"/>
      <c r="FW93"/>
      <c r="FX93"/>
      <c r="FY93"/>
    </row>
    <row r="94" spans="1:181" s="49" customFormat="1" ht="20.25" customHeight="1">
      <c r="A94" s="48" t="s">
        <v>846</v>
      </c>
      <c r="B94" s="49" t="s">
        <v>847</v>
      </c>
      <c r="C94" s="48" t="s">
        <v>848</v>
      </c>
      <c r="D94" s="48" t="s">
        <v>58</v>
      </c>
      <c r="E94" s="48" t="s">
        <v>59</v>
      </c>
      <c r="F94" s="48" t="s">
        <v>846</v>
      </c>
      <c r="G94" s="48"/>
      <c r="H94" s="48"/>
      <c r="I94" s="48"/>
      <c r="J94" s="48"/>
      <c r="K94" s="48"/>
      <c r="L94" s="48"/>
      <c r="M94" s="48" t="s">
        <v>849</v>
      </c>
      <c r="N94" s="48"/>
      <c r="O94" s="48"/>
      <c r="P94" s="48"/>
      <c r="Q94" s="50"/>
      <c r="R94" s="50" t="s">
        <v>270</v>
      </c>
      <c r="S94" s="48" t="s">
        <v>118</v>
      </c>
      <c r="T94" s="48" t="s">
        <v>271</v>
      </c>
      <c r="U94" s="48"/>
      <c r="V94" s="48" t="str">
        <f t="shared" si="3"/>
        <v>["NCBI Virus", "Sample", "VJDB Study", "Submission"]</v>
      </c>
      <c r="W94" s="48" t="s">
        <v>8</v>
      </c>
      <c r="X94" s="49" t="s">
        <v>138</v>
      </c>
      <c r="Y94" s="48"/>
      <c r="Z94" s="48"/>
      <c r="AA94" s="48"/>
      <c r="AB94" s="48"/>
      <c r="AC94" s="48"/>
      <c r="AD94" s="48"/>
      <c r="AE94" s="48"/>
      <c r="AF94" s="48"/>
      <c r="AG94" s="48"/>
      <c r="AH94" s="48"/>
      <c r="AI94" s="48"/>
      <c r="AJ94" s="48"/>
      <c r="AK94" s="48"/>
      <c r="AL94" s="48"/>
      <c r="AM94" s="48"/>
      <c r="AN94" s="48"/>
      <c r="AO94" s="48"/>
      <c r="AP94" s="48"/>
      <c r="AQ94" s="48"/>
      <c r="AR94" s="48" t="s">
        <v>96</v>
      </c>
      <c r="AS94" s="51" t="s">
        <v>145</v>
      </c>
      <c r="AT94" s="48" t="s">
        <v>146</v>
      </c>
      <c r="AU94" s="49" t="s">
        <v>147</v>
      </c>
      <c r="AV94" s="49" t="s">
        <v>148</v>
      </c>
      <c r="AW94" s="49" t="s">
        <v>850</v>
      </c>
      <c r="AX94" s="48"/>
      <c r="AY94" t="s">
        <v>85</v>
      </c>
      <c r="AZ94"/>
      <c r="BA94"/>
      <c r="BB94"/>
      <c r="BC94"/>
      <c r="BD94"/>
      <c r="BE94"/>
      <c r="BF94"/>
      <c r="BG94"/>
      <c r="BH94"/>
      <c r="BI94"/>
      <c r="BJ94"/>
      <c r="BK94"/>
      <c r="BL94"/>
      <c r="BM94"/>
      <c r="BN94"/>
      <c r="BO94"/>
      <c r="BP94"/>
      <c r="BQ94"/>
      <c r="BR94"/>
      <c r="BS94"/>
      <c r="BT94"/>
      <c r="BU94"/>
      <c r="BV94"/>
      <c r="BW94"/>
      <c r="BX94"/>
      <c r="BY94"/>
      <c r="BZ94"/>
      <c r="CA94"/>
      <c r="CB94"/>
      <c r="CC94"/>
      <c r="CD94"/>
      <c r="CE94"/>
      <c r="CF94"/>
      <c r="CG94"/>
      <c r="CH94"/>
      <c r="CI94"/>
      <c r="CJ94"/>
      <c r="CK94"/>
      <c r="CL94"/>
      <c r="CM94"/>
      <c r="CN94"/>
      <c r="CO94"/>
      <c r="CP94"/>
      <c r="CQ94"/>
      <c r="CR94"/>
      <c r="CS94"/>
      <c r="CT94"/>
      <c r="CU94"/>
      <c r="CV94"/>
      <c r="CW94"/>
      <c r="CX94"/>
      <c r="CY94"/>
      <c r="CZ94"/>
      <c r="DA94"/>
      <c r="DB94"/>
      <c r="DC94"/>
      <c r="DD94"/>
      <c r="DE94"/>
      <c r="DF94"/>
      <c r="DG94"/>
      <c r="DH94"/>
      <c r="DI94"/>
      <c r="DJ94"/>
      <c r="DK94"/>
      <c r="DL94"/>
      <c r="DM94"/>
      <c r="DN94"/>
      <c r="DO94"/>
      <c r="DP94"/>
      <c r="DQ94"/>
      <c r="DR94"/>
      <c r="DS94"/>
      <c r="DT94"/>
      <c r="DU94"/>
      <c r="DV94"/>
      <c r="DW94"/>
      <c r="DX94"/>
      <c r="DY94"/>
      <c r="DZ94"/>
      <c r="EA94"/>
      <c r="EB94"/>
      <c r="EC94"/>
      <c r="ED94"/>
      <c r="EE94"/>
      <c r="EF94"/>
      <c r="EG94"/>
      <c r="EH94"/>
      <c r="EI94"/>
      <c r="EJ94"/>
      <c r="EK94"/>
      <c r="EL94"/>
      <c r="EM94"/>
      <c r="EN94"/>
      <c r="EO94"/>
      <c r="EP94"/>
      <c r="EQ94"/>
      <c r="ER94"/>
      <c r="ES94"/>
      <c r="ET94"/>
      <c r="EU94"/>
      <c r="EV94"/>
      <c r="EW94"/>
      <c r="EX94"/>
      <c r="EY94"/>
      <c r="EZ94"/>
      <c r="FA94"/>
      <c r="FB94"/>
      <c r="FC94"/>
      <c r="FD94"/>
      <c r="FE94"/>
      <c r="FF94"/>
      <c r="FG94"/>
      <c r="FH94"/>
      <c r="FI94"/>
      <c r="FJ94"/>
      <c r="FK94"/>
      <c r="FL94"/>
      <c r="FM94"/>
      <c r="FN94"/>
      <c r="FO94"/>
      <c r="FP94"/>
      <c r="FQ94"/>
      <c r="FR94"/>
      <c r="FS94"/>
      <c r="FT94"/>
      <c r="FU94"/>
      <c r="FV94"/>
      <c r="FW94"/>
      <c r="FX94"/>
      <c r="FY94"/>
    </row>
    <row r="95" spans="1:181" s="49" customFormat="1" ht="20.25" customHeight="1">
      <c r="A95" s="48" t="s">
        <v>851</v>
      </c>
      <c r="B95" s="49" t="s">
        <v>852</v>
      </c>
      <c r="C95" s="48" t="s">
        <v>853</v>
      </c>
      <c r="D95" s="48" t="s">
        <v>58</v>
      </c>
      <c r="E95" s="48" t="s">
        <v>59</v>
      </c>
      <c r="F95" s="48"/>
      <c r="G95" s="48"/>
      <c r="H95" s="48"/>
      <c r="I95" s="48"/>
      <c r="J95" s="48"/>
      <c r="K95" s="48"/>
      <c r="L95" s="48"/>
      <c r="M95" s="48"/>
      <c r="N95" s="48"/>
      <c r="O95" s="48"/>
      <c r="P95" s="48"/>
      <c r="Q95" s="50"/>
      <c r="R95" s="50" t="s">
        <v>138</v>
      </c>
      <c r="S95" s="48" t="s">
        <v>118</v>
      </c>
      <c r="T95" s="48" t="s">
        <v>271</v>
      </c>
      <c r="U95" s="48"/>
      <c r="V95" s="48" t="str">
        <f t="shared" si="3"/>
        <v>["Sample", "Submission"]</v>
      </c>
      <c r="W95" s="48" t="s">
        <v>8</v>
      </c>
      <c r="X95" s="49" t="s">
        <v>355</v>
      </c>
      <c r="Y95" s="48" t="s">
        <v>854</v>
      </c>
      <c r="Z95" s="48"/>
      <c r="AA95" s="48"/>
      <c r="AB95" s="48"/>
      <c r="AC95" s="48"/>
      <c r="AD95" s="48" t="s">
        <v>273</v>
      </c>
      <c r="AE95" s="48"/>
      <c r="AF95" s="48"/>
      <c r="AG95" s="48"/>
      <c r="AH95" s="48"/>
      <c r="AI95" s="48"/>
      <c r="AJ95" s="48"/>
      <c r="AK95" s="48"/>
      <c r="AL95" s="48"/>
      <c r="AM95" s="48"/>
      <c r="AN95" s="48"/>
      <c r="AO95" s="48"/>
      <c r="AP95" s="48"/>
      <c r="AQ95" s="48"/>
      <c r="AR95" s="48"/>
      <c r="AS95" s="51"/>
      <c r="AT95" s="48"/>
      <c r="AU95" s="49" t="s">
        <v>147</v>
      </c>
      <c r="AV95" s="49" t="s">
        <v>148</v>
      </c>
      <c r="AW95" s="49" t="s">
        <v>855</v>
      </c>
      <c r="AX95" s="48"/>
      <c r="AY95" t="s">
        <v>85</v>
      </c>
      <c r="AZ95"/>
      <c r="BA95"/>
      <c r="BB95"/>
      <c r="BC95"/>
      <c r="BD95"/>
      <c r="BE95"/>
      <c r="BF95"/>
      <c r="BG95"/>
      <c r="BH95"/>
      <c r="BI95"/>
      <c r="BJ95"/>
      <c r="BK95"/>
      <c r="BL95"/>
      <c r="BM95"/>
      <c r="BN95"/>
      <c r="BO95"/>
      <c r="BP95"/>
      <c r="BQ95"/>
      <c r="BR95"/>
      <c r="BS95"/>
      <c r="BT95"/>
      <c r="BU95"/>
      <c r="BV95"/>
      <c r="BW95"/>
      <c r="BX95"/>
      <c r="BY95"/>
      <c r="BZ95"/>
      <c r="CA95"/>
      <c r="CB95"/>
      <c r="CC95"/>
      <c r="CD95"/>
      <c r="CE95"/>
      <c r="CF95"/>
      <c r="CG95"/>
      <c r="CH95"/>
      <c r="CI95"/>
      <c r="CJ95"/>
      <c r="CK95"/>
      <c r="CL95"/>
      <c r="CM95"/>
      <c r="CN95"/>
      <c r="CO95"/>
      <c r="CP95"/>
      <c r="CQ95"/>
      <c r="CR95"/>
      <c r="CS95"/>
      <c r="CT95"/>
      <c r="CU95"/>
      <c r="CV95"/>
      <c r="CW95"/>
      <c r="CX95"/>
      <c r="CY95"/>
      <c r="CZ95"/>
      <c r="DA95"/>
      <c r="DB95"/>
      <c r="DC95"/>
      <c r="DD95"/>
      <c r="DE95"/>
      <c r="DF95"/>
      <c r="DG95"/>
      <c r="DH95"/>
      <c r="DI95"/>
      <c r="DJ95"/>
      <c r="DK95"/>
      <c r="DL95"/>
      <c r="DM95"/>
      <c r="DN95"/>
      <c r="DO95"/>
      <c r="DP95"/>
      <c r="DQ95"/>
      <c r="DR95"/>
      <c r="DS95"/>
      <c r="DT95"/>
      <c r="DU95"/>
      <c r="DV95"/>
      <c r="DW95"/>
      <c r="DX95"/>
      <c r="DY95"/>
      <c r="DZ95"/>
      <c r="EA95"/>
      <c r="EB95"/>
      <c r="EC95"/>
      <c r="ED95"/>
      <c r="EE95"/>
      <c r="EF95"/>
      <c r="EG95"/>
      <c r="EH95"/>
      <c r="EI95"/>
      <c r="EJ95"/>
      <c r="EK95"/>
      <c r="EL95"/>
      <c r="EM95"/>
      <c r="EN95"/>
      <c r="EO95"/>
      <c r="EP95"/>
      <c r="EQ95"/>
      <c r="ER95"/>
      <c r="ES95"/>
      <c r="ET95"/>
      <c r="EU95"/>
      <c r="EV95"/>
      <c r="EW95"/>
      <c r="EX95"/>
      <c r="EY95"/>
      <c r="EZ95"/>
      <c r="FA95"/>
      <c r="FB95"/>
      <c r="FC95"/>
      <c r="FD95"/>
      <c r="FE95"/>
      <c r="FF95"/>
      <c r="FG95"/>
      <c r="FH95"/>
      <c r="FI95"/>
      <c r="FJ95"/>
      <c r="FK95"/>
      <c r="FL95"/>
      <c r="FM95"/>
      <c r="FN95"/>
      <c r="FO95"/>
      <c r="FP95"/>
      <c r="FQ95"/>
      <c r="FR95"/>
      <c r="FS95"/>
      <c r="FT95"/>
      <c r="FU95"/>
      <c r="FV95"/>
      <c r="FW95"/>
      <c r="FX95"/>
      <c r="FY95"/>
    </row>
    <row r="96" spans="1:181" s="49" customFormat="1" ht="20.25" customHeight="1">
      <c r="A96" s="48" t="s">
        <v>856</v>
      </c>
      <c r="B96" s="49" t="s">
        <v>857</v>
      </c>
      <c r="C96" s="48" t="s">
        <v>858</v>
      </c>
      <c r="D96" s="48" t="s">
        <v>217</v>
      </c>
      <c r="E96" s="48" t="s">
        <v>59</v>
      </c>
      <c r="F96" s="48" t="s">
        <v>856</v>
      </c>
      <c r="G96" s="48" t="s">
        <v>859</v>
      </c>
      <c r="H96" s="48"/>
      <c r="I96" s="48"/>
      <c r="J96" s="48"/>
      <c r="K96" s="48"/>
      <c r="L96" s="48"/>
      <c r="M96" s="48"/>
      <c r="N96" s="48"/>
      <c r="O96" s="48"/>
      <c r="P96" s="48"/>
      <c r="Q96" s="50"/>
      <c r="R96" s="50" t="s">
        <v>138</v>
      </c>
      <c r="S96" s="48" t="s">
        <v>62</v>
      </c>
      <c r="T96" s="48" t="s">
        <v>155</v>
      </c>
      <c r="U96" s="48" t="s">
        <v>63</v>
      </c>
      <c r="V96" s="48" t="str">
        <f t="shared" si="3"/>
        <v>["Organizational", "Sequence", "Identifiers"]</v>
      </c>
      <c r="W96" s="48" t="s">
        <v>577</v>
      </c>
      <c r="X96" s="49" t="s">
        <v>138</v>
      </c>
      <c r="Y96" s="48"/>
      <c r="Z96" s="48"/>
      <c r="AA96" s="48"/>
      <c r="AB96" s="48"/>
      <c r="AC96" s="48"/>
      <c r="AD96" s="48"/>
      <c r="AE96" s="48"/>
      <c r="AF96" s="48"/>
      <c r="AG96" s="48"/>
      <c r="AH96" s="48"/>
      <c r="AI96" s="48"/>
      <c r="AJ96" s="48"/>
      <c r="AK96" s="48"/>
      <c r="AL96" s="48"/>
      <c r="AM96" s="48"/>
      <c r="AN96" s="48"/>
      <c r="AO96" s="48"/>
      <c r="AP96" s="48"/>
      <c r="AQ96" s="48"/>
      <c r="AR96" s="48"/>
      <c r="AS96" s="51" t="s">
        <v>860</v>
      </c>
      <c r="AT96" s="48" t="s">
        <v>861</v>
      </c>
      <c r="AU96" s="49" t="s">
        <v>70</v>
      </c>
      <c r="AV96" s="49" t="s">
        <v>129</v>
      </c>
      <c r="AW96" s="49" t="s">
        <v>862</v>
      </c>
      <c r="AX96" s="48"/>
      <c r="AY96" t="s">
        <v>73</v>
      </c>
      <c r="AZ96"/>
      <c r="BA96"/>
      <c r="BB96"/>
      <c r="BC96"/>
      <c r="BD96"/>
      <c r="BE96"/>
      <c r="BF96"/>
      <c r="BG96"/>
      <c r="BH96"/>
      <c r="BI96"/>
      <c r="BJ96"/>
      <c r="BK96"/>
      <c r="BL96"/>
      <c r="BM96"/>
      <c r="BN96"/>
      <c r="BO96"/>
      <c r="BP96"/>
      <c r="BQ96"/>
      <c r="BR96"/>
      <c r="BS96"/>
      <c r="BT96"/>
      <c r="BU96"/>
      <c r="BV96"/>
      <c r="BW96"/>
      <c r="BX96"/>
      <c r="BY96"/>
      <c r="BZ96"/>
      <c r="CA96"/>
      <c r="CB96"/>
      <c r="CC96"/>
      <c r="CD96"/>
      <c r="CE96"/>
      <c r="CF96"/>
      <c r="CG96"/>
      <c r="CH96"/>
      <c r="CI96"/>
      <c r="CJ96"/>
      <c r="CK96"/>
      <c r="CL96"/>
      <c r="CM96"/>
      <c r="CN96"/>
      <c r="CO96"/>
      <c r="CP96"/>
      <c r="CQ96"/>
      <c r="CR96"/>
      <c r="CS96"/>
      <c r="CT96"/>
      <c r="CU96"/>
      <c r="CV96"/>
      <c r="CW96"/>
      <c r="CX96"/>
      <c r="CY96"/>
      <c r="CZ96"/>
      <c r="DA96"/>
      <c r="DB96"/>
      <c r="DC96"/>
      <c r="DD96"/>
      <c r="DE96"/>
      <c r="DF96"/>
      <c r="DG96"/>
      <c r="DH96"/>
      <c r="DI96"/>
      <c r="DJ96"/>
      <c r="DK96"/>
      <c r="DL96"/>
      <c r="DM96"/>
      <c r="DN96"/>
      <c r="DO96"/>
      <c r="DP96"/>
      <c r="DQ96"/>
      <c r="DR96"/>
      <c r="DS96"/>
      <c r="DT96"/>
      <c r="DU96"/>
      <c r="DV96"/>
      <c r="DW96"/>
      <c r="DX96"/>
      <c r="DY96"/>
      <c r="DZ96"/>
      <c r="EA96"/>
      <c r="EB96"/>
      <c r="EC96"/>
      <c r="ED96"/>
      <c r="EE96"/>
      <c r="EF96"/>
      <c r="EG96"/>
      <c r="EH96"/>
      <c r="EI96"/>
      <c r="EJ96"/>
      <c r="EK96"/>
      <c r="EL96"/>
      <c r="EM96"/>
      <c r="EN96"/>
      <c r="EO96"/>
      <c r="EP96"/>
      <c r="EQ96"/>
      <c r="ER96"/>
      <c r="ES96"/>
      <c r="ET96"/>
      <c r="EU96"/>
      <c r="EV96"/>
      <c r="EW96"/>
      <c r="EX96"/>
      <c r="EY96"/>
      <c r="EZ96"/>
      <c r="FA96"/>
      <c r="FB96"/>
      <c r="FC96"/>
      <c r="FD96"/>
      <c r="FE96"/>
      <c r="FF96"/>
      <c r="FG96"/>
      <c r="FH96"/>
      <c r="FI96"/>
      <c r="FJ96"/>
      <c r="FK96"/>
      <c r="FL96"/>
      <c r="FM96"/>
      <c r="FN96"/>
      <c r="FO96"/>
      <c r="FP96"/>
      <c r="FQ96"/>
      <c r="FR96"/>
      <c r="FS96"/>
      <c r="FT96"/>
      <c r="FU96"/>
      <c r="FV96"/>
      <c r="FW96"/>
      <c r="FX96"/>
      <c r="FY96"/>
    </row>
    <row r="97" spans="1:181" s="49" customFormat="1" ht="20.25" customHeight="1">
      <c r="A97" s="48" t="s">
        <v>863</v>
      </c>
      <c r="B97" s="49" t="s">
        <v>864</v>
      </c>
      <c r="C97" s="52" t="s">
        <v>865</v>
      </c>
      <c r="D97" s="48" t="s">
        <v>217</v>
      </c>
      <c r="E97" s="48" t="s">
        <v>59</v>
      </c>
      <c r="F97" s="48"/>
      <c r="G97" s="48"/>
      <c r="H97" s="48"/>
      <c r="I97" s="48"/>
      <c r="J97" s="48"/>
      <c r="K97" s="48"/>
      <c r="L97" s="48"/>
      <c r="M97" s="48"/>
      <c r="N97" s="48"/>
      <c r="O97" s="48"/>
      <c r="P97" s="48"/>
      <c r="Q97" s="50"/>
      <c r="R97" s="50"/>
      <c r="S97" s="48" t="s">
        <v>62</v>
      </c>
      <c r="T97" s="48" t="s">
        <v>155</v>
      </c>
      <c r="U97" s="48"/>
      <c r="V97" s="48" t="str">
        <f t="shared" si="3"/>
        <v>["Organizational", "Sequence"]</v>
      </c>
      <c r="W97" s="48" t="s">
        <v>577</v>
      </c>
      <c r="Y97" s="48"/>
      <c r="Z97" s="48"/>
      <c r="AA97" s="48"/>
      <c r="AB97" s="48"/>
      <c r="AC97" s="48"/>
      <c r="AD97" s="48"/>
      <c r="AE97" s="48"/>
      <c r="AF97" s="48"/>
      <c r="AG97" s="48"/>
      <c r="AH97" s="48"/>
      <c r="AI97" s="48"/>
      <c r="AJ97" s="48"/>
      <c r="AK97" s="48"/>
      <c r="AL97" s="48"/>
      <c r="AM97" s="48"/>
      <c r="AN97" s="48"/>
      <c r="AO97" s="48"/>
      <c r="AP97" s="48"/>
      <c r="AQ97" s="48"/>
      <c r="AR97" s="48"/>
      <c r="AS97" s="48"/>
      <c r="AT97" s="48"/>
      <c r="AU97" s="49" t="s">
        <v>70</v>
      </c>
      <c r="AV97" s="49" t="s">
        <v>129</v>
      </c>
      <c r="AW97" s="49" t="s">
        <v>866</v>
      </c>
      <c r="AX97" s="48"/>
      <c r="AY97" t="s">
        <v>85</v>
      </c>
      <c r="AZ97"/>
      <c r="BA97"/>
      <c r="BB97"/>
      <c r="BC97"/>
      <c r="BD97"/>
      <c r="BE97"/>
      <c r="BF97"/>
      <c r="BG97"/>
      <c r="BH97"/>
      <c r="BI97"/>
      <c r="BJ97"/>
      <c r="BK97"/>
      <c r="BL97"/>
      <c r="BM97"/>
      <c r="BN97"/>
      <c r="BO97"/>
      <c r="BP97"/>
      <c r="BQ97"/>
      <c r="BR97"/>
      <c r="BS97"/>
      <c r="BT97"/>
      <c r="BU97"/>
      <c r="BV97"/>
      <c r="BW97"/>
      <c r="BX97"/>
      <c r="BY97"/>
      <c r="BZ97"/>
      <c r="CA97"/>
      <c r="CB97"/>
      <c r="CC97"/>
      <c r="CD97"/>
      <c r="CE97"/>
      <c r="CF97"/>
      <c r="CG97"/>
      <c r="CH97"/>
      <c r="CI97"/>
      <c r="CJ97"/>
      <c r="CK97"/>
      <c r="CL97"/>
      <c r="CM97"/>
      <c r="CN97"/>
      <c r="CO97"/>
      <c r="CP97"/>
      <c r="CQ97"/>
      <c r="CR97"/>
      <c r="CS97"/>
      <c r="CT97"/>
      <c r="CU97"/>
      <c r="CV97"/>
      <c r="CW97"/>
      <c r="CX97"/>
      <c r="CY97"/>
      <c r="CZ97"/>
      <c r="DA97"/>
      <c r="DB97"/>
      <c r="DC97"/>
      <c r="DD97"/>
      <c r="DE97"/>
      <c r="DF97"/>
      <c r="DG97"/>
      <c r="DH97"/>
      <c r="DI97"/>
      <c r="DJ97"/>
      <c r="DK97"/>
      <c r="DL97"/>
      <c r="DM97"/>
      <c r="DN97"/>
      <c r="DO97"/>
      <c r="DP97"/>
      <c r="DQ97"/>
      <c r="DR97"/>
      <c r="DS97"/>
      <c r="DT97"/>
      <c r="DU97"/>
      <c r="DV97"/>
      <c r="DW97"/>
      <c r="DX97"/>
      <c r="DY97"/>
      <c r="DZ97"/>
      <c r="EA97"/>
      <c r="EB97"/>
      <c r="EC97"/>
      <c r="ED97"/>
      <c r="EE97"/>
      <c r="EF97"/>
      <c r="EG97"/>
      <c r="EH97"/>
      <c r="EI97"/>
      <c r="EJ97"/>
      <c r="EK97"/>
      <c r="EL97"/>
      <c r="EM97"/>
      <c r="EN97"/>
      <c r="EO97"/>
      <c r="EP97"/>
      <c r="EQ97"/>
      <c r="ER97"/>
      <c r="ES97"/>
      <c r="ET97"/>
      <c r="EU97"/>
      <c r="EV97"/>
      <c r="EW97"/>
      <c r="EX97"/>
      <c r="EY97"/>
      <c r="EZ97"/>
      <c r="FA97"/>
      <c r="FB97"/>
      <c r="FC97"/>
      <c r="FD97"/>
      <c r="FE97"/>
      <c r="FF97"/>
      <c r="FG97"/>
      <c r="FH97"/>
      <c r="FI97"/>
      <c r="FJ97"/>
      <c r="FK97"/>
      <c r="FL97"/>
      <c r="FM97"/>
      <c r="FN97"/>
      <c r="FO97"/>
      <c r="FP97"/>
      <c r="FQ97"/>
      <c r="FR97"/>
      <c r="FS97"/>
      <c r="FT97"/>
      <c r="FU97"/>
      <c r="FV97"/>
      <c r="FW97"/>
      <c r="FX97"/>
      <c r="FY97"/>
    </row>
    <row r="98" spans="1:181" s="49" customFormat="1" ht="20.25" customHeight="1">
      <c r="A98" s="48" t="s">
        <v>867</v>
      </c>
      <c r="B98" s="49" t="s">
        <v>868</v>
      </c>
      <c r="C98" s="48" t="s">
        <v>869</v>
      </c>
      <c r="D98" s="48"/>
      <c r="E98" s="48" t="s">
        <v>153</v>
      </c>
      <c r="F98" s="48" t="s">
        <v>867</v>
      </c>
      <c r="G98" s="48" t="s">
        <v>870</v>
      </c>
      <c r="H98" s="48" t="s">
        <v>871</v>
      </c>
      <c r="I98" s="48" t="s">
        <v>872</v>
      </c>
      <c r="J98" s="48"/>
      <c r="K98" s="48"/>
      <c r="L98" s="48"/>
      <c r="M98" s="48"/>
      <c r="N98" s="48"/>
      <c r="O98" s="48" t="s">
        <v>871</v>
      </c>
      <c r="P98" s="48" t="s">
        <v>871</v>
      </c>
      <c r="Q98" s="50" t="s">
        <v>106</v>
      </c>
      <c r="R98" s="50" t="s">
        <v>107</v>
      </c>
      <c r="S98" s="48" t="s">
        <v>62</v>
      </c>
      <c r="T98" s="48" t="s">
        <v>233</v>
      </c>
      <c r="U98" s="48"/>
      <c r="V98" s="48" t="str">
        <f t="shared" si="3"/>
        <v>["ENA", "RKI", "ENA ERC32", "ENA ERC33", "Organizational", "ENA Sample", "VJDB Sample", "Virus"]</v>
      </c>
      <c r="W98" s="48"/>
      <c r="X98" s="49" t="s">
        <v>355</v>
      </c>
      <c r="Y98" s="48" t="s">
        <v>341</v>
      </c>
      <c r="Z98" s="48" t="s">
        <v>184</v>
      </c>
      <c r="AA98" s="48"/>
      <c r="AB98" s="48"/>
      <c r="AC98" s="48"/>
      <c r="AD98" s="48"/>
      <c r="AE98" s="48"/>
      <c r="AF98" s="48"/>
      <c r="AG98" s="48"/>
      <c r="AH98" s="48"/>
      <c r="AI98" s="48"/>
      <c r="AJ98" s="48"/>
      <c r="AK98" s="48" t="s">
        <v>873</v>
      </c>
      <c r="AL98" s="48"/>
      <c r="AM98" s="48"/>
      <c r="AN98" s="48" t="s">
        <v>873</v>
      </c>
      <c r="AO98" s="48"/>
      <c r="AP98" s="48" t="s">
        <v>126</v>
      </c>
      <c r="AQ98" s="48" t="s">
        <v>187</v>
      </c>
      <c r="AR98" s="48" t="s">
        <v>187</v>
      </c>
      <c r="AS98" s="51"/>
      <c r="AT98" s="48"/>
      <c r="AU98" s="49" t="s">
        <v>70</v>
      </c>
      <c r="AV98" s="49" t="s">
        <v>71</v>
      </c>
      <c r="AW98" s="49" t="s">
        <v>874</v>
      </c>
      <c r="AX98" s="48"/>
      <c r="AY98" t="s">
        <v>85</v>
      </c>
      <c r="AZ98"/>
      <c r="BA98"/>
      <c r="BB98"/>
      <c r="BC98"/>
      <c r="BD98"/>
      <c r="BE98"/>
      <c r="BF98"/>
      <c r="BG98"/>
      <c r="BH98"/>
      <c r="BI98"/>
      <c r="BJ98"/>
      <c r="BK98"/>
      <c r="BL98"/>
      <c r="BM98"/>
      <c r="BN98"/>
      <c r="BO98"/>
      <c r="BP98"/>
      <c r="BQ98"/>
      <c r="BR98"/>
      <c r="BS98"/>
      <c r="BT98"/>
      <c r="BU98"/>
      <c r="BV98"/>
      <c r="BW98"/>
      <c r="BX98"/>
      <c r="BY98"/>
      <c r="BZ98"/>
      <c r="CA98"/>
      <c r="CB98"/>
      <c r="CC98"/>
      <c r="CD98"/>
      <c r="CE98"/>
      <c r="CF98"/>
      <c r="CG98"/>
      <c r="CH98"/>
      <c r="CI98"/>
      <c r="CJ98"/>
      <c r="CK98"/>
      <c r="CL98"/>
      <c r="CM98"/>
      <c r="CN98"/>
      <c r="CO98"/>
      <c r="CP98"/>
      <c r="CQ98"/>
      <c r="CR98"/>
      <c r="CS98"/>
      <c r="CT98"/>
      <c r="CU98"/>
      <c r="CV98"/>
      <c r="CW98"/>
      <c r="CX98"/>
      <c r="CY98"/>
      <c r="CZ98"/>
      <c r="DA98"/>
      <c r="DB98"/>
      <c r="DC98"/>
      <c r="DD98"/>
      <c r="DE98"/>
      <c r="DF98"/>
      <c r="DG98"/>
      <c r="DH98"/>
      <c r="DI98"/>
      <c r="DJ98"/>
      <c r="DK98"/>
      <c r="DL98"/>
      <c r="DM98"/>
      <c r="DN98"/>
      <c r="DO98"/>
      <c r="DP98"/>
      <c r="DQ98"/>
      <c r="DR98"/>
      <c r="DS98"/>
      <c r="DT98"/>
      <c r="DU98"/>
      <c r="DV98"/>
      <c r="DW98"/>
      <c r="DX98"/>
      <c r="DY98"/>
      <c r="DZ98"/>
      <c r="EA98"/>
      <c r="EB98"/>
      <c r="EC98"/>
      <c r="ED98"/>
      <c r="EE98"/>
      <c r="EF98"/>
      <c r="EG98"/>
      <c r="EH98"/>
      <c r="EI98"/>
      <c r="EJ98"/>
      <c r="EK98"/>
      <c r="EL98"/>
      <c r="EM98"/>
      <c r="EN98"/>
      <c r="EO98"/>
      <c r="EP98"/>
      <c r="EQ98"/>
      <c r="ER98"/>
      <c r="ES98"/>
      <c r="ET98"/>
      <c r="EU98"/>
      <c r="EV98"/>
      <c r="EW98"/>
      <c r="EX98"/>
      <c r="EY98"/>
      <c r="EZ98"/>
      <c r="FA98"/>
      <c r="FB98"/>
      <c r="FC98"/>
      <c r="FD98"/>
      <c r="FE98"/>
      <c r="FF98"/>
      <c r="FG98"/>
      <c r="FH98"/>
      <c r="FI98"/>
      <c r="FJ98"/>
      <c r="FK98"/>
      <c r="FL98"/>
      <c r="FM98"/>
      <c r="FN98"/>
      <c r="FO98"/>
      <c r="FP98"/>
      <c r="FQ98"/>
      <c r="FR98"/>
      <c r="FS98"/>
      <c r="FT98"/>
      <c r="FU98"/>
      <c r="FV98"/>
      <c r="FW98"/>
      <c r="FX98"/>
      <c r="FY98"/>
    </row>
    <row r="99" spans="1:181" s="49" customFormat="1" ht="20.25" customHeight="1">
      <c r="A99" s="48" t="s">
        <v>875</v>
      </c>
      <c r="B99" s="56" t="s">
        <v>876</v>
      </c>
      <c r="C99" s="48" t="s">
        <v>877</v>
      </c>
      <c r="D99" s="48" t="s">
        <v>58</v>
      </c>
      <c r="E99" s="48" t="s">
        <v>153</v>
      </c>
      <c r="F99" s="56"/>
      <c r="G99" s="56"/>
      <c r="H99" s="56"/>
      <c r="I99" s="56"/>
      <c r="J99" s="56"/>
      <c r="K99" s="56"/>
      <c r="L99" s="56"/>
      <c r="M99" s="56"/>
      <c r="N99" s="56"/>
      <c r="O99" s="48" t="s">
        <v>878</v>
      </c>
      <c r="P99" s="48"/>
      <c r="Q99" s="57" t="s">
        <v>106</v>
      </c>
      <c r="R99" s="57" t="s">
        <v>107</v>
      </c>
      <c r="S99" s="56"/>
      <c r="T99" s="56"/>
      <c r="U99" s="56"/>
      <c r="V99" s="48" t="str">
        <f t="shared" si="3"/>
        <v>["ENA ERC32", "ENA Sample", "VJDB Sample"]</v>
      </c>
      <c r="W99" s="56"/>
      <c r="X99" s="56" t="s">
        <v>138</v>
      </c>
      <c r="Y99" s="56"/>
      <c r="Z99" s="56"/>
      <c r="AA99" s="56"/>
      <c r="AB99" s="56"/>
      <c r="AC99" s="56"/>
      <c r="AD99" s="56"/>
      <c r="AE99" s="56"/>
      <c r="AF99" s="56"/>
      <c r="AG99" s="56"/>
      <c r="AH99" s="56"/>
      <c r="AI99" s="56"/>
      <c r="AJ99" s="56"/>
      <c r="AK99" s="48" t="s">
        <v>879</v>
      </c>
      <c r="AL99" s="48"/>
      <c r="AM99" s="48"/>
      <c r="AN99" s="48"/>
      <c r="AO99" s="48"/>
      <c r="AP99" s="48"/>
      <c r="AQ99" s="48" t="s">
        <v>236</v>
      </c>
      <c r="AR99" s="48" t="s">
        <v>236</v>
      </c>
      <c r="AS99" s="51" t="s">
        <v>880</v>
      </c>
      <c r="AT99" s="48" t="s">
        <v>211</v>
      </c>
      <c r="AU99" s="49" t="s">
        <v>70</v>
      </c>
      <c r="AV99" s="49" t="s">
        <v>129</v>
      </c>
      <c r="AW99" s="56" t="s">
        <v>881</v>
      </c>
      <c r="AX99" s="48"/>
      <c r="AY99" t="s">
        <v>85</v>
      </c>
      <c r="AZ99"/>
      <c r="BA99"/>
      <c r="BB99"/>
      <c r="BC99"/>
      <c r="BD99"/>
      <c r="BE99"/>
      <c r="BF99"/>
      <c r="BG99"/>
      <c r="BH99"/>
      <c r="BI99"/>
      <c r="BJ99"/>
      <c r="BK99"/>
      <c r="BL99"/>
      <c r="BM99"/>
      <c r="BN99"/>
      <c r="BO99"/>
      <c r="BP99"/>
      <c r="BQ99"/>
      <c r="BR99"/>
      <c r="BS99"/>
      <c r="BT99"/>
      <c r="BU99"/>
      <c r="BV99"/>
      <c r="BW99"/>
      <c r="BX99"/>
      <c r="BY99"/>
      <c r="BZ99"/>
      <c r="CA99"/>
      <c r="CB99"/>
      <c r="CC99"/>
      <c r="CD99"/>
      <c r="CE99"/>
      <c r="CF99"/>
      <c r="CG99"/>
      <c r="CH99"/>
      <c r="CI99"/>
      <c r="CJ99"/>
      <c r="CK99"/>
      <c r="CL99"/>
      <c r="CM99"/>
      <c r="CN99"/>
      <c r="CO99"/>
      <c r="CP99"/>
      <c r="CQ99"/>
      <c r="CR99"/>
      <c r="CS99"/>
      <c r="CT99"/>
      <c r="CU99"/>
      <c r="CV99"/>
      <c r="CW99"/>
      <c r="CX99"/>
      <c r="CY99"/>
      <c r="CZ99"/>
      <c r="DA99"/>
      <c r="DB99"/>
      <c r="DC99"/>
      <c r="DD99"/>
      <c r="DE99"/>
      <c r="DF99"/>
      <c r="DG99"/>
      <c r="DH99"/>
      <c r="DI99"/>
      <c r="DJ99"/>
      <c r="DK99"/>
      <c r="DL99"/>
      <c r="DM99"/>
      <c r="DN99"/>
      <c r="DO99"/>
      <c r="DP99"/>
      <c r="DQ99"/>
      <c r="DR99"/>
      <c r="DS99"/>
      <c r="DT99"/>
      <c r="DU99"/>
      <c r="DV99"/>
      <c r="DW99"/>
      <c r="DX99"/>
      <c r="DY99"/>
      <c r="DZ99"/>
      <c r="EA99"/>
      <c r="EB99"/>
      <c r="EC99"/>
      <c r="ED99"/>
      <c r="EE99"/>
      <c r="EF99"/>
      <c r="EG99"/>
      <c r="EH99"/>
      <c r="EI99"/>
      <c r="EJ99"/>
      <c r="EK99"/>
      <c r="EL99"/>
      <c r="EM99"/>
      <c r="EN99"/>
      <c r="EO99"/>
      <c r="EP99"/>
      <c r="EQ99"/>
      <c r="ER99"/>
      <c r="ES99"/>
      <c r="ET99"/>
      <c r="EU99"/>
      <c r="EV99"/>
      <c r="EW99"/>
      <c r="EX99"/>
      <c r="EY99"/>
      <c r="EZ99"/>
      <c r="FA99"/>
      <c r="FB99"/>
      <c r="FC99"/>
      <c r="FD99"/>
      <c r="FE99"/>
      <c r="FF99"/>
      <c r="FG99"/>
      <c r="FH99"/>
      <c r="FI99"/>
      <c r="FJ99"/>
      <c r="FK99"/>
      <c r="FL99"/>
      <c r="FM99"/>
      <c r="FN99"/>
      <c r="FO99"/>
      <c r="FP99"/>
      <c r="FQ99"/>
      <c r="FR99"/>
      <c r="FS99"/>
      <c r="FT99"/>
      <c r="FU99"/>
      <c r="FV99"/>
      <c r="FW99"/>
      <c r="FX99"/>
      <c r="FY99"/>
    </row>
    <row r="100" spans="1:181" s="49" customFormat="1" ht="20.25" customHeight="1">
      <c r="A100" s="48" t="s">
        <v>882</v>
      </c>
      <c r="B100" s="56" t="s">
        <v>883</v>
      </c>
      <c r="C100" s="48" t="s">
        <v>884</v>
      </c>
      <c r="D100" s="48" t="s">
        <v>58</v>
      </c>
      <c r="E100" s="48" t="s">
        <v>153</v>
      </c>
      <c r="F100" s="56"/>
      <c r="G100" s="56"/>
      <c r="H100" s="56"/>
      <c r="I100" s="56"/>
      <c r="J100" s="56"/>
      <c r="K100" s="56"/>
      <c r="L100" s="56"/>
      <c r="M100" s="56"/>
      <c r="N100" s="56"/>
      <c r="O100" s="48" t="s">
        <v>885</v>
      </c>
      <c r="P100" s="48"/>
      <c r="Q100" s="57" t="s">
        <v>106</v>
      </c>
      <c r="R100" s="57" t="s">
        <v>107</v>
      </c>
      <c r="S100" s="56"/>
      <c r="T100" s="56"/>
      <c r="U100" s="56"/>
      <c r="V100" s="48" t="str">
        <f t="shared" si="3"/>
        <v>["ENA ERC32", "ENA Sample", "VJDB Sample"]</v>
      </c>
      <c r="W100" s="56"/>
      <c r="X100" s="56" t="s">
        <v>138</v>
      </c>
      <c r="Y100" s="56"/>
      <c r="Z100" s="56"/>
      <c r="AA100" s="56"/>
      <c r="AB100" s="56"/>
      <c r="AC100" s="56"/>
      <c r="AD100" s="56"/>
      <c r="AE100" s="56"/>
      <c r="AF100" s="56"/>
      <c r="AG100" s="56"/>
      <c r="AH100" s="56"/>
      <c r="AI100" s="56"/>
      <c r="AJ100" s="56"/>
      <c r="AK100" s="48" t="s">
        <v>886</v>
      </c>
      <c r="AL100" s="48"/>
      <c r="AM100" s="48"/>
      <c r="AN100" s="48"/>
      <c r="AO100" s="48"/>
      <c r="AP100" s="48"/>
      <c r="AQ100" s="48" t="s">
        <v>236</v>
      </c>
      <c r="AR100" s="48" t="s">
        <v>236</v>
      </c>
      <c r="AS100" s="51" t="s">
        <v>887</v>
      </c>
      <c r="AT100" s="48" t="s">
        <v>888</v>
      </c>
      <c r="AU100" s="49" t="s">
        <v>70</v>
      </c>
      <c r="AV100" s="49" t="s">
        <v>129</v>
      </c>
      <c r="AW100" s="56" t="s">
        <v>889</v>
      </c>
      <c r="AX100" s="48"/>
      <c r="AY100" t="s">
        <v>85</v>
      </c>
      <c r="AZ100"/>
      <c r="BA100"/>
      <c r="BB100"/>
      <c r="BC100"/>
      <c r="BD100"/>
      <c r="BE100"/>
      <c r="BF100"/>
      <c r="BG100"/>
      <c r="BH100"/>
      <c r="BI100"/>
      <c r="BJ100"/>
      <c r="BK100"/>
      <c r="BL100"/>
      <c r="BM100"/>
      <c r="BN100"/>
      <c r="BO100"/>
      <c r="BP100"/>
      <c r="BQ100"/>
      <c r="BR100"/>
      <c r="BS100"/>
      <c r="BT100"/>
      <c r="BU100"/>
      <c r="BV100"/>
      <c r="BW100"/>
      <c r="BX100"/>
      <c r="BY100"/>
      <c r="BZ100"/>
      <c r="CA100"/>
      <c r="CB100"/>
      <c r="CC100"/>
      <c r="CD100"/>
      <c r="CE100"/>
      <c r="CF100"/>
      <c r="CG100"/>
      <c r="CH100"/>
      <c r="CI100"/>
      <c r="CJ100"/>
      <c r="CK100"/>
      <c r="CL100"/>
      <c r="CM100"/>
      <c r="CN100"/>
      <c r="CO100"/>
      <c r="CP100"/>
      <c r="CQ100"/>
      <c r="CR100"/>
      <c r="CS100"/>
      <c r="CT100"/>
      <c r="CU100"/>
      <c r="CV100"/>
      <c r="CW100"/>
      <c r="CX100"/>
      <c r="CY100"/>
      <c r="CZ100"/>
      <c r="DA100"/>
      <c r="DB100"/>
      <c r="DC100"/>
      <c r="DD100"/>
      <c r="DE100"/>
      <c r="DF100"/>
      <c r="DG100"/>
      <c r="DH100"/>
      <c r="DI100"/>
      <c r="DJ100"/>
      <c r="DK100"/>
      <c r="DL100"/>
      <c r="DM100"/>
      <c r="DN100"/>
      <c r="DO100"/>
      <c r="DP100"/>
      <c r="DQ100"/>
      <c r="DR100"/>
      <c r="DS100"/>
      <c r="DT100"/>
      <c r="DU100"/>
      <c r="DV100"/>
      <c r="DW100"/>
      <c r="DX100"/>
      <c r="DY100"/>
      <c r="DZ100"/>
      <c r="EA100"/>
      <c r="EB100"/>
      <c r="EC100"/>
      <c r="ED100"/>
      <c r="EE100"/>
      <c r="EF100"/>
      <c r="EG100"/>
      <c r="EH100"/>
      <c r="EI100"/>
      <c r="EJ100"/>
      <c r="EK100"/>
      <c r="EL100"/>
      <c r="EM100"/>
      <c r="EN100"/>
      <c r="EO100"/>
      <c r="EP100"/>
      <c r="EQ100"/>
      <c r="ER100"/>
      <c r="ES100"/>
      <c r="ET100"/>
      <c r="EU100"/>
      <c r="EV100"/>
      <c r="EW100"/>
      <c r="EX100"/>
      <c r="EY100"/>
      <c r="EZ100"/>
      <c r="FA100"/>
      <c r="FB100"/>
      <c r="FC100"/>
      <c r="FD100"/>
      <c r="FE100"/>
      <c r="FF100"/>
      <c r="FG100"/>
      <c r="FH100"/>
      <c r="FI100"/>
      <c r="FJ100"/>
      <c r="FK100"/>
      <c r="FL100"/>
      <c r="FM100"/>
      <c r="FN100"/>
      <c r="FO100"/>
      <c r="FP100"/>
      <c r="FQ100"/>
      <c r="FR100"/>
      <c r="FS100"/>
      <c r="FT100"/>
      <c r="FU100"/>
      <c r="FV100"/>
      <c r="FW100"/>
      <c r="FX100"/>
      <c r="FY100"/>
    </row>
    <row r="101" spans="1:181" s="49" customFormat="1" ht="20.25" customHeight="1">
      <c r="A101" s="48" t="s">
        <v>890</v>
      </c>
      <c r="B101" s="56" t="s">
        <v>891</v>
      </c>
      <c r="C101" s="48" t="s">
        <v>892</v>
      </c>
      <c r="D101" s="48" t="s">
        <v>58</v>
      </c>
      <c r="E101" s="48" t="s">
        <v>153</v>
      </c>
      <c r="F101" s="56"/>
      <c r="G101" s="56"/>
      <c r="H101" s="56"/>
      <c r="I101" s="56"/>
      <c r="J101" s="56"/>
      <c r="K101" s="56"/>
      <c r="L101" s="56"/>
      <c r="M101" s="56"/>
      <c r="N101" s="56"/>
      <c r="O101" s="48" t="s">
        <v>893</v>
      </c>
      <c r="P101" s="48"/>
      <c r="Q101" s="57" t="s">
        <v>106</v>
      </c>
      <c r="R101" s="57" t="s">
        <v>107</v>
      </c>
      <c r="S101" s="56"/>
      <c r="T101" s="56"/>
      <c r="U101" s="56"/>
      <c r="V101" s="48" t="str">
        <f t="shared" si="3"/>
        <v>["ENA ERC32", "ENA Sample", "VJDB Sample"]</v>
      </c>
      <c r="W101" s="56"/>
      <c r="X101" s="56" t="s">
        <v>138</v>
      </c>
      <c r="Y101" s="56"/>
      <c r="Z101" s="56"/>
      <c r="AA101" s="56"/>
      <c r="AB101" s="56"/>
      <c r="AC101" s="56"/>
      <c r="AD101" s="56"/>
      <c r="AE101" s="56"/>
      <c r="AF101" s="56"/>
      <c r="AG101" s="56"/>
      <c r="AH101" s="56"/>
      <c r="AI101" s="56"/>
      <c r="AJ101" s="56"/>
      <c r="AK101" s="48" t="s">
        <v>894</v>
      </c>
      <c r="AL101" s="48"/>
      <c r="AM101" s="48"/>
      <c r="AN101" s="48"/>
      <c r="AO101" s="48"/>
      <c r="AP101" s="48"/>
      <c r="AQ101" s="48" t="s">
        <v>236</v>
      </c>
      <c r="AR101" s="48" t="s">
        <v>236</v>
      </c>
      <c r="AS101" s="51" t="s">
        <v>895</v>
      </c>
      <c r="AT101" s="48" t="s">
        <v>896</v>
      </c>
      <c r="AU101" s="49" t="s">
        <v>70</v>
      </c>
      <c r="AV101" s="49" t="s">
        <v>71</v>
      </c>
      <c r="AW101" s="56" t="s">
        <v>897</v>
      </c>
      <c r="AX101" s="48"/>
      <c r="AY101" t="s">
        <v>85</v>
      </c>
      <c r="AZ101"/>
      <c r="BA101"/>
      <c r="BB101"/>
      <c r="BC101"/>
      <c r="BD101"/>
      <c r="BE101"/>
      <c r="BF101"/>
      <c r="BG101"/>
      <c r="BH101"/>
      <c r="BI101"/>
      <c r="BJ101"/>
      <c r="BK101"/>
      <c r="BL101"/>
      <c r="BM101"/>
      <c r="BN101"/>
      <c r="BO101"/>
      <c r="BP101"/>
      <c r="BQ101"/>
      <c r="BR101"/>
      <c r="BS101"/>
      <c r="BT101"/>
      <c r="BU101"/>
      <c r="BV101"/>
      <c r="BW101"/>
      <c r="BX101"/>
      <c r="BY101"/>
      <c r="BZ101"/>
      <c r="CA101"/>
      <c r="CB101"/>
      <c r="CC101"/>
      <c r="CD101"/>
      <c r="CE101"/>
      <c r="CF101"/>
      <c r="CG101"/>
      <c r="CH101"/>
      <c r="CI101"/>
      <c r="CJ101"/>
      <c r="CK101"/>
      <c r="CL101"/>
      <c r="CM101"/>
      <c r="CN101"/>
      <c r="CO101"/>
      <c r="CP101"/>
      <c r="CQ101"/>
      <c r="CR101"/>
      <c r="CS101"/>
      <c r="CT101"/>
      <c r="CU101"/>
      <c r="CV101"/>
      <c r="CW101"/>
      <c r="CX101"/>
      <c r="CY101"/>
      <c r="CZ101"/>
      <c r="DA101"/>
      <c r="DB101"/>
      <c r="DC101"/>
      <c r="DD101"/>
      <c r="DE101"/>
      <c r="DF101"/>
      <c r="DG101"/>
      <c r="DH101"/>
      <c r="DI101"/>
      <c r="DJ101"/>
      <c r="DK101"/>
      <c r="DL101"/>
      <c r="DM101"/>
      <c r="DN101"/>
      <c r="DO101"/>
      <c r="DP101"/>
      <c r="DQ101"/>
      <c r="DR101"/>
      <c r="DS101"/>
      <c r="DT101"/>
      <c r="DU101"/>
      <c r="DV101"/>
      <c r="DW101"/>
      <c r="DX101"/>
      <c r="DY101"/>
      <c r="DZ101"/>
      <c r="EA101"/>
      <c r="EB101"/>
      <c r="EC101"/>
      <c r="ED101"/>
      <c r="EE101"/>
      <c r="EF101"/>
      <c r="EG101"/>
      <c r="EH101"/>
      <c r="EI101"/>
      <c r="EJ101"/>
      <c r="EK101"/>
      <c r="EL101"/>
      <c r="EM101"/>
      <c r="EN101"/>
      <c r="EO101"/>
      <c r="EP101"/>
      <c r="EQ101"/>
      <c r="ER101"/>
      <c r="ES101"/>
      <c r="ET101"/>
      <c r="EU101"/>
      <c r="EV101"/>
      <c r="EW101"/>
      <c r="EX101"/>
      <c r="EY101"/>
      <c r="EZ101"/>
      <c r="FA101"/>
      <c r="FB101"/>
      <c r="FC101"/>
      <c r="FD101"/>
      <c r="FE101"/>
      <c r="FF101"/>
      <c r="FG101"/>
      <c r="FH101"/>
      <c r="FI101"/>
      <c r="FJ101"/>
      <c r="FK101"/>
      <c r="FL101"/>
      <c r="FM101"/>
      <c r="FN101"/>
      <c r="FO101"/>
      <c r="FP101"/>
      <c r="FQ101"/>
      <c r="FR101"/>
      <c r="FS101"/>
      <c r="FT101"/>
      <c r="FU101"/>
      <c r="FV101"/>
      <c r="FW101"/>
      <c r="FX101"/>
      <c r="FY101"/>
    </row>
    <row r="102" spans="1:181" s="49" customFormat="1" ht="20.25" customHeight="1">
      <c r="A102" s="48" t="s">
        <v>898</v>
      </c>
      <c r="B102" s="56" t="s">
        <v>899</v>
      </c>
      <c r="C102" s="48" t="s">
        <v>900</v>
      </c>
      <c r="D102" s="48" t="s">
        <v>58</v>
      </c>
      <c r="E102" s="48" t="s">
        <v>153</v>
      </c>
      <c r="F102" s="56"/>
      <c r="G102" s="56"/>
      <c r="H102" s="56"/>
      <c r="I102" s="56"/>
      <c r="J102" s="56"/>
      <c r="K102" s="56"/>
      <c r="L102" s="56"/>
      <c r="M102" s="56"/>
      <c r="N102" s="56"/>
      <c r="O102" s="48" t="s">
        <v>901</v>
      </c>
      <c r="P102" s="48"/>
      <c r="Q102" s="57" t="s">
        <v>106</v>
      </c>
      <c r="R102" s="57" t="s">
        <v>107</v>
      </c>
      <c r="S102" s="56"/>
      <c r="T102" s="56"/>
      <c r="U102" s="56"/>
      <c r="V102" s="48" t="str">
        <f t="shared" si="3"/>
        <v>["ENA ERC32", "ENA Sample", "VJDB Sample"]</v>
      </c>
      <c r="W102" s="56"/>
      <c r="X102" s="56" t="s">
        <v>138</v>
      </c>
      <c r="Y102" s="56"/>
      <c r="Z102" s="56"/>
      <c r="AA102" s="56"/>
      <c r="AB102" s="56"/>
      <c r="AC102" s="56"/>
      <c r="AD102" s="56"/>
      <c r="AE102" s="56"/>
      <c r="AF102" s="56"/>
      <c r="AG102" s="56"/>
      <c r="AH102" s="56"/>
      <c r="AI102" s="56"/>
      <c r="AJ102" s="56"/>
      <c r="AK102" s="48" t="s">
        <v>902</v>
      </c>
      <c r="AL102" s="48"/>
      <c r="AM102" s="48"/>
      <c r="AN102" s="48"/>
      <c r="AO102" s="48"/>
      <c r="AP102" s="48"/>
      <c r="AQ102" s="48" t="s">
        <v>236</v>
      </c>
      <c r="AR102" s="48" t="s">
        <v>236</v>
      </c>
      <c r="AS102" s="51" t="s">
        <v>903</v>
      </c>
      <c r="AT102" s="48" t="s">
        <v>904</v>
      </c>
      <c r="AU102" s="49" t="s">
        <v>70</v>
      </c>
      <c r="AV102" s="49" t="s">
        <v>71</v>
      </c>
      <c r="AW102" s="56" t="s">
        <v>905</v>
      </c>
      <c r="AX102" s="48"/>
      <c r="AY102" t="s">
        <v>85</v>
      </c>
      <c r="AZ102"/>
      <c r="BA102"/>
      <c r="BB102"/>
      <c r="BC102"/>
      <c r="BD102"/>
      <c r="BE102"/>
      <c r="BF102"/>
      <c r="BG102"/>
      <c r="BH102"/>
      <c r="BI102"/>
      <c r="BJ102"/>
      <c r="BK102"/>
      <c r="BL102"/>
      <c r="BM102"/>
      <c r="BN102"/>
      <c r="BO102"/>
      <c r="BP102"/>
      <c r="BQ102"/>
      <c r="BR102"/>
      <c r="BS102"/>
      <c r="BT102"/>
      <c r="BU102"/>
      <c r="BV102"/>
      <c r="BW102"/>
      <c r="BX102"/>
      <c r="BY102"/>
      <c r="BZ102"/>
      <c r="CA102"/>
      <c r="CB102"/>
      <c r="CC102"/>
      <c r="CD102"/>
      <c r="CE102"/>
      <c r="CF102"/>
      <c r="CG102"/>
      <c r="CH102"/>
      <c r="CI102"/>
      <c r="CJ102"/>
      <c r="CK102"/>
      <c r="CL102"/>
      <c r="CM102"/>
      <c r="CN102"/>
      <c r="CO102"/>
      <c r="CP102"/>
      <c r="CQ102"/>
      <c r="CR102"/>
      <c r="CS102"/>
      <c r="CT102"/>
      <c r="CU102"/>
      <c r="CV102"/>
      <c r="CW102"/>
      <c r="CX102"/>
      <c r="CY102"/>
      <c r="CZ102"/>
      <c r="DA102"/>
      <c r="DB102"/>
      <c r="DC102"/>
      <c r="DD102"/>
      <c r="DE102"/>
      <c r="DF102"/>
      <c r="DG102"/>
      <c r="DH102"/>
      <c r="DI102"/>
      <c r="DJ102"/>
      <c r="DK102"/>
      <c r="DL102"/>
      <c r="DM102"/>
      <c r="DN102"/>
      <c r="DO102"/>
      <c r="DP102"/>
      <c r="DQ102"/>
      <c r="DR102"/>
      <c r="DS102"/>
      <c r="DT102"/>
      <c r="DU102"/>
      <c r="DV102"/>
      <c r="DW102"/>
      <c r="DX102"/>
      <c r="DY102"/>
      <c r="DZ102"/>
      <c r="EA102"/>
      <c r="EB102"/>
      <c r="EC102"/>
      <c r="ED102"/>
      <c r="EE102"/>
      <c r="EF102"/>
      <c r="EG102"/>
      <c r="EH102"/>
      <c r="EI102"/>
      <c r="EJ102"/>
      <c r="EK102"/>
      <c r="EL102"/>
      <c r="EM102"/>
      <c r="EN102"/>
      <c r="EO102"/>
      <c r="EP102"/>
      <c r="EQ102"/>
      <c r="ER102"/>
      <c r="ES102"/>
      <c r="ET102"/>
      <c r="EU102"/>
      <c r="EV102"/>
      <c r="EW102"/>
      <c r="EX102"/>
      <c r="EY102"/>
      <c r="EZ102"/>
      <c r="FA102"/>
      <c r="FB102"/>
      <c r="FC102"/>
      <c r="FD102"/>
      <c r="FE102"/>
      <c r="FF102"/>
      <c r="FG102"/>
      <c r="FH102"/>
      <c r="FI102"/>
      <c r="FJ102"/>
      <c r="FK102"/>
      <c r="FL102"/>
      <c r="FM102"/>
      <c r="FN102"/>
      <c r="FO102"/>
      <c r="FP102"/>
      <c r="FQ102"/>
      <c r="FR102"/>
      <c r="FS102"/>
      <c r="FT102"/>
      <c r="FU102"/>
      <c r="FV102"/>
      <c r="FW102"/>
      <c r="FX102"/>
      <c r="FY102"/>
    </row>
    <row r="103" spans="1:181" s="49" customFormat="1" ht="20.25" customHeight="1">
      <c r="A103" s="48" t="s">
        <v>906</v>
      </c>
      <c r="B103" s="56" t="s">
        <v>907</v>
      </c>
      <c r="C103" s="48" t="s">
        <v>908</v>
      </c>
      <c r="D103" s="48" t="s">
        <v>58</v>
      </c>
      <c r="E103" s="48" t="s">
        <v>162</v>
      </c>
      <c r="F103" s="56"/>
      <c r="G103" s="56"/>
      <c r="H103" s="56"/>
      <c r="I103" s="56"/>
      <c r="J103" s="56"/>
      <c r="K103" s="56"/>
      <c r="L103" s="56"/>
      <c r="M103" s="56"/>
      <c r="N103" s="56"/>
      <c r="O103" s="48" t="s">
        <v>906</v>
      </c>
      <c r="P103" s="48" t="s">
        <v>906</v>
      </c>
      <c r="Q103" s="57" t="s">
        <v>909</v>
      </c>
      <c r="R103" s="57" t="s">
        <v>910</v>
      </c>
      <c r="S103" s="56"/>
      <c r="T103" s="56"/>
      <c r="U103" s="56"/>
      <c r="V103" s="48" t="str">
        <f t="shared" si="3"/>
        <v>["ENA ERC32", "ENA ERC33", "ENA Run", "VJDB Run"]</v>
      </c>
      <c r="W103" s="56"/>
      <c r="X103" s="56" t="s">
        <v>65</v>
      </c>
      <c r="Y103" s="56"/>
      <c r="Z103" s="56"/>
      <c r="AA103" s="56"/>
      <c r="AB103" s="56"/>
      <c r="AC103" s="56"/>
      <c r="AD103" s="56"/>
      <c r="AE103" s="56"/>
      <c r="AF103" s="56"/>
      <c r="AG103" s="56"/>
      <c r="AH103" s="56"/>
      <c r="AI103" s="56"/>
      <c r="AJ103" s="56"/>
      <c r="AK103" s="48" t="s">
        <v>911</v>
      </c>
      <c r="AL103" s="48"/>
      <c r="AM103" s="48"/>
      <c r="AN103" s="48" t="s">
        <v>911</v>
      </c>
      <c r="AO103" s="48"/>
      <c r="AP103" s="48" t="s">
        <v>144</v>
      </c>
      <c r="AQ103" s="48" t="s">
        <v>96</v>
      </c>
      <c r="AR103" s="48" t="s">
        <v>96</v>
      </c>
      <c r="AS103" s="51"/>
      <c r="AT103" s="48"/>
      <c r="AU103" s="49" t="s">
        <v>147</v>
      </c>
      <c r="AV103" s="49" t="s">
        <v>148</v>
      </c>
      <c r="AW103" s="56" t="s">
        <v>912</v>
      </c>
      <c r="AX103" s="48"/>
      <c r="AY103" t="s">
        <v>85</v>
      </c>
      <c r="AZ103"/>
      <c r="BA103"/>
      <c r="BB103"/>
      <c r="BC103"/>
      <c r="BD103"/>
      <c r="BE103"/>
      <c r="BF103"/>
      <c r="BG103"/>
      <c r="BH103"/>
      <c r="BI103"/>
      <c r="BJ103"/>
      <c r="BK103"/>
      <c r="BL103"/>
      <c r="BM103"/>
      <c r="BN103"/>
      <c r="BO103"/>
      <c r="BP103"/>
      <c r="BQ103"/>
      <c r="BR103"/>
      <c r="BS103"/>
      <c r="BT103"/>
      <c r="BU103"/>
      <c r="BV103"/>
      <c r="BW103"/>
      <c r="BX103"/>
      <c r="BY103"/>
      <c r="BZ103"/>
      <c r="CA103"/>
      <c r="CB103"/>
      <c r="CC103"/>
      <c r="CD103"/>
      <c r="CE103"/>
      <c r="CF103"/>
      <c r="CG103"/>
      <c r="CH103"/>
      <c r="CI103"/>
      <c r="CJ103"/>
      <c r="CK103"/>
      <c r="CL103"/>
      <c r="CM103"/>
      <c r="CN103"/>
      <c r="CO103"/>
      <c r="CP103"/>
      <c r="CQ103"/>
      <c r="CR103"/>
      <c r="CS103"/>
      <c r="CT103"/>
      <c r="CU103"/>
      <c r="CV103"/>
      <c r="CW103"/>
      <c r="CX103"/>
      <c r="CY103"/>
      <c r="CZ103"/>
      <c r="DA103"/>
      <c r="DB103"/>
      <c r="DC103"/>
      <c r="DD103"/>
      <c r="DE103"/>
      <c r="DF103"/>
      <c r="DG103"/>
      <c r="DH103"/>
      <c r="DI103"/>
      <c r="DJ103"/>
      <c r="DK103"/>
      <c r="DL103"/>
      <c r="DM103"/>
      <c r="DN103"/>
      <c r="DO103"/>
      <c r="DP103"/>
      <c r="DQ103"/>
      <c r="DR103"/>
      <c r="DS103"/>
      <c r="DT103"/>
      <c r="DU103"/>
      <c r="DV103"/>
      <c r="DW103"/>
      <c r="DX103"/>
      <c r="DY103"/>
      <c r="DZ103"/>
      <c r="EA103"/>
      <c r="EB103"/>
      <c r="EC103"/>
      <c r="ED103"/>
      <c r="EE103"/>
      <c r="EF103"/>
      <c r="EG103"/>
      <c r="EH103"/>
      <c r="EI103"/>
      <c r="EJ103"/>
      <c r="EK103"/>
      <c r="EL103"/>
      <c r="EM103"/>
      <c r="EN103"/>
      <c r="EO103"/>
      <c r="EP103"/>
      <c r="EQ103"/>
      <c r="ER103"/>
      <c r="ES103"/>
      <c r="ET103"/>
      <c r="EU103"/>
      <c r="EV103"/>
      <c r="EW103"/>
      <c r="EX103"/>
      <c r="EY103"/>
      <c r="EZ103"/>
      <c r="FA103"/>
      <c r="FB103"/>
      <c r="FC103"/>
      <c r="FD103"/>
      <c r="FE103"/>
      <c r="FF103"/>
      <c r="FG103"/>
      <c r="FH103"/>
      <c r="FI103"/>
      <c r="FJ103"/>
      <c r="FK103"/>
      <c r="FL103"/>
      <c r="FM103"/>
      <c r="FN103"/>
      <c r="FO103"/>
      <c r="FP103"/>
      <c r="FQ103"/>
      <c r="FR103"/>
      <c r="FS103"/>
      <c r="FT103"/>
      <c r="FU103"/>
      <c r="FV103"/>
      <c r="FW103"/>
      <c r="FX103"/>
      <c r="FY103"/>
    </row>
    <row r="104" spans="1:181" s="49" customFormat="1" ht="20.25" customHeight="1">
      <c r="A104" s="48" t="s">
        <v>913</v>
      </c>
      <c r="B104" s="56" t="s">
        <v>914</v>
      </c>
      <c r="C104" s="48" t="s">
        <v>915</v>
      </c>
      <c r="D104" s="48" t="s">
        <v>58</v>
      </c>
      <c r="E104" s="48" t="s">
        <v>162</v>
      </c>
      <c r="F104" s="56"/>
      <c r="G104" s="56"/>
      <c r="H104" s="56"/>
      <c r="I104" s="56"/>
      <c r="J104" s="56"/>
      <c r="K104" s="56"/>
      <c r="L104" s="56"/>
      <c r="M104" s="56"/>
      <c r="N104" s="56"/>
      <c r="O104" s="48" t="s">
        <v>913</v>
      </c>
      <c r="P104" s="48" t="s">
        <v>913</v>
      </c>
      <c r="Q104" s="57" t="s">
        <v>909</v>
      </c>
      <c r="R104" s="57" t="s">
        <v>910</v>
      </c>
      <c r="S104" s="56"/>
      <c r="T104" s="56"/>
      <c r="U104" s="56"/>
      <c r="V104" s="48" t="str">
        <f t="shared" si="3"/>
        <v>["ENA ERC32", "ENA ERC33", "ENA Run", "VJDB Run"]</v>
      </c>
      <c r="W104" s="56"/>
      <c r="X104" s="56" t="s">
        <v>65</v>
      </c>
      <c r="Y104" s="56"/>
      <c r="Z104" s="56"/>
      <c r="AA104" s="56"/>
      <c r="AB104" s="56"/>
      <c r="AC104" s="56"/>
      <c r="AD104" s="56"/>
      <c r="AE104" s="56"/>
      <c r="AF104" s="56"/>
      <c r="AG104" s="56"/>
      <c r="AH104" s="56"/>
      <c r="AI104" s="56"/>
      <c r="AJ104" s="56"/>
      <c r="AK104" s="48" t="s">
        <v>916</v>
      </c>
      <c r="AL104" s="48"/>
      <c r="AM104" s="48"/>
      <c r="AN104" s="48" t="s">
        <v>916</v>
      </c>
      <c r="AO104" s="48"/>
      <c r="AP104" s="48" t="s">
        <v>126</v>
      </c>
      <c r="AQ104" s="48" t="s">
        <v>96</v>
      </c>
      <c r="AR104" s="48" t="s">
        <v>96</v>
      </c>
      <c r="AS104" s="51"/>
      <c r="AT104" s="48"/>
      <c r="AU104" s="49" t="s">
        <v>70</v>
      </c>
      <c r="AV104" s="49" t="s">
        <v>129</v>
      </c>
      <c r="AW104" s="56" t="s">
        <v>917</v>
      </c>
      <c r="AX104" s="48"/>
      <c r="AY104" t="s">
        <v>85</v>
      </c>
      <c r="AZ104"/>
      <c r="BA104"/>
      <c r="BB104"/>
      <c r="BC104"/>
      <c r="BD104"/>
      <c r="BE104"/>
      <c r="BF104"/>
      <c r="BG104"/>
      <c r="BH104"/>
      <c r="BI104"/>
      <c r="BJ104"/>
      <c r="BK104"/>
      <c r="BL104"/>
      <c r="BM104"/>
      <c r="BN104"/>
      <c r="BO104"/>
      <c r="BP104"/>
      <c r="BQ104"/>
      <c r="BR104"/>
      <c r="BS104"/>
      <c r="BT104"/>
      <c r="BU104"/>
      <c r="BV104"/>
      <c r="BW104"/>
      <c r="BX104"/>
      <c r="BY104"/>
      <c r="BZ104"/>
      <c r="CA104"/>
      <c r="CB104"/>
      <c r="CC104"/>
      <c r="CD104"/>
      <c r="CE104"/>
      <c r="CF104"/>
      <c r="CG104"/>
      <c r="CH104"/>
      <c r="CI104"/>
      <c r="CJ104"/>
      <c r="CK104"/>
      <c r="CL104"/>
      <c r="CM104"/>
      <c r="CN104"/>
      <c r="CO104"/>
      <c r="CP104"/>
      <c r="CQ104"/>
      <c r="CR104"/>
      <c r="CS104"/>
      <c r="CT104"/>
      <c r="CU104"/>
      <c r="CV104"/>
      <c r="CW104"/>
      <c r="CX104"/>
      <c r="CY104"/>
      <c r="CZ104"/>
      <c r="DA104"/>
      <c r="DB104"/>
      <c r="DC104"/>
      <c r="DD104"/>
      <c r="DE104"/>
      <c r="DF104"/>
      <c r="DG104"/>
      <c r="DH104"/>
      <c r="DI104"/>
      <c r="DJ104"/>
      <c r="DK104"/>
      <c r="DL104"/>
      <c r="DM104"/>
      <c r="DN104"/>
      <c r="DO104"/>
      <c r="DP104"/>
      <c r="DQ104"/>
      <c r="DR104"/>
      <c r="DS104"/>
      <c r="DT104"/>
      <c r="DU104"/>
      <c r="DV104"/>
      <c r="DW104"/>
      <c r="DX104"/>
      <c r="DY104"/>
      <c r="DZ104"/>
      <c r="EA104"/>
      <c r="EB104"/>
      <c r="EC104"/>
      <c r="ED104"/>
      <c r="EE104"/>
      <c r="EF104"/>
      <c r="EG104"/>
      <c r="EH104"/>
      <c r="EI104"/>
      <c r="EJ104"/>
      <c r="EK104"/>
      <c r="EL104"/>
      <c r="EM104"/>
      <c r="EN104"/>
      <c r="EO104"/>
      <c r="EP104"/>
      <c r="EQ104"/>
      <c r="ER104"/>
      <c r="ES104"/>
      <c r="ET104"/>
      <c r="EU104"/>
      <c r="EV104"/>
      <c r="EW104"/>
      <c r="EX104"/>
      <c r="EY104"/>
      <c r="EZ104"/>
      <c r="FA104"/>
      <c r="FB104"/>
      <c r="FC104"/>
      <c r="FD104"/>
      <c r="FE104"/>
      <c r="FF104"/>
      <c r="FG104"/>
      <c r="FH104"/>
      <c r="FI104"/>
      <c r="FJ104"/>
      <c r="FK104"/>
      <c r="FL104"/>
      <c r="FM104"/>
      <c r="FN104"/>
      <c r="FO104"/>
      <c r="FP104"/>
      <c r="FQ104"/>
      <c r="FR104"/>
      <c r="FS104"/>
      <c r="FT104"/>
      <c r="FU104"/>
      <c r="FV104"/>
      <c r="FW104"/>
      <c r="FX104"/>
      <c r="FY104"/>
    </row>
    <row r="105" spans="1:181" s="49" customFormat="1" ht="20.25" customHeight="1">
      <c r="A105" s="48" t="s">
        <v>918</v>
      </c>
      <c r="B105" s="56" t="s">
        <v>919</v>
      </c>
      <c r="C105" s="48" t="s">
        <v>920</v>
      </c>
      <c r="D105" s="48" t="s">
        <v>58</v>
      </c>
      <c r="E105" s="48" t="s">
        <v>153</v>
      </c>
      <c r="F105" s="56"/>
      <c r="G105" s="56"/>
      <c r="H105" s="56"/>
      <c r="I105" s="56"/>
      <c r="J105" s="56"/>
      <c r="K105" s="56"/>
      <c r="L105" s="56"/>
      <c r="M105" s="56"/>
      <c r="N105" s="56"/>
      <c r="O105" s="48" t="s">
        <v>918</v>
      </c>
      <c r="P105" s="48" t="s">
        <v>918</v>
      </c>
      <c r="Q105" s="57" t="s">
        <v>106</v>
      </c>
      <c r="R105" s="57" t="s">
        <v>107</v>
      </c>
      <c r="S105" s="56"/>
      <c r="T105" s="56"/>
      <c r="U105" s="56"/>
      <c r="V105" s="48" t="str">
        <f t="shared" si="3"/>
        <v>["ENA ERC32", "ENA ERC33", "ENA Sample", "VJDB Sample"]</v>
      </c>
      <c r="W105" s="56"/>
      <c r="X105" s="56" t="s">
        <v>138</v>
      </c>
      <c r="Y105" s="56"/>
      <c r="Z105" s="56"/>
      <c r="AA105" s="56"/>
      <c r="AB105" s="56"/>
      <c r="AC105" s="56"/>
      <c r="AD105" s="56"/>
      <c r="AE105" s="56"/>
      <c r="AF105" s="56"/>
      <c r="AG105" s="56"/>
      <c r="AH105" s="56"/>
      <c r="AI105" s="56"/>
      <c r="AJ105" s="56"/>
      <c r="AK105" s="48" t="s">
        <v>921</v>
      </c>
      <c r="AL105" s="48"/>
      <c r="AM105" s="48"/>
      <c r="AN105" s="48" t="s">
        <v>921</v>
      </c>
      <c r="AO105" s="48"/>
      <c r="AP105" s="48" t="s">
        <v>126</v>
      </c>
      <c r="AQ105" s="48" t="s">
        <v>236</v>
      </c>
      <c r="AR105" s="48" t="s">
        <v>236</v>
      </c>
      <c r="AS105" s="51" t="s">
        <v>922</v>
      </c>
      <c r="AT105" s="48" t="s">
        <v>923</v>
      </c>
      <c r="AU105" s="48" t="s">
        <v>70</v>
      </c>
      <c r="AV105" s="49" t="s">
        <v>129</v>
      </c>
      <c r="AW105" s="56" t="s">
        <v>924</v>
      </c>
      <c r="AX105" s="48"/>
      <c r="AY105" t="s">
        <v>85</v>
      </c>
      <c r="AZ105"/>
      <c r="BA105"/>
      <c r="BB105"/>
      <c r="BC105"/>
      <c r="BD105"/>
      <c r="BE105"/>
      <c r="BF105"/>
      <c r="BG105"/>
      <c r="BH105"/>
      <c r="BI105"/>
      <c r="BJ105"/>
      <c r="BK105"/>
      <c r="BL105"/>
      <c r="BM105"/>
      <c r="BN105"/>
      <c r="BO105"/>
      <c r="BP105"/>
      <c r="BQ105"/>
      <c r="BR105"/>
      <c r="BS105"/>
      <c r="BT105"/>
      <c r="BU105"/>
      <c r="BV105"/>
      <c r="BW105"/>
      <c r="BX105"/>
      <c r="BY105"/>
      <c r="BZ105"/>
      <c r="CA105"/>
      <c r="CB105"/>
      <c r="CC105"/>
      <c r="CD105"/>
      <c r="CE105"/>
      <c r="CF105"/>
      <c r="CG105"/>
      <c r="CH105"/>
      <c r="CI105"/>
      <c r="CJ105"/>
      <c r="CK105"/>
      <c r="CL105"/>
      <c r="CM105"/>
      <c r="CN105"/>
      <c r="CO105"/>
      <c r="CP105"/>
      <c r="CQ105"/>
      <c r="CR105"/>
      <c r="CS105"/>
      <c r="CT105"/>
      <c r="CU105"/>
      <c r="CV105"/>
      <c r="CW105"/>
      <c r="CX105"/>
      <c r="CY105"/>
      <c r="CZ105"/>
      <c r="DA105"/>
      <c r="DB105"/>
      <c r="DC105"/>
      <c r="DD105"/>
      <c r="DE105"/>
      <c r="DF105"/>
      <c r="DG105"/>
      <c r="DH105"/>
      <c r="DI105"/>
      <c r="DJ105"/>
      <c r="DK105"/>
      <c r="DL105"/>
      <c r="DM105"/>
      <c r="DN105"/>
      <c r="DO105"/>
      <c r="DP105"/>
      <c r="DQ105"/>
      <c r="DR105"/>
      <c r="DS105"/>
      <c r="DT105"/>
      <c r="DU105"/>
      <c r="DV105"/>
      <c r="DW105"/>
      <c r="DX105"/>
      <c r="DY105"/>
      <c r="DZ105"/>
      <c r="EA105"/>
      <c r="EB105"/>
      <c r="EC105"/>
      <c r="ED105"/>
      <c r="EE105"/>
      <c r="EF105"/>
      <c r="EG105"/>
      <c r="EH105"/>
      <c r="EI105"/>
      <c r="EJ105"/>
      <c r="EK105"/>
      <c r="EL105"/>
      <c r="EM105"/>
      <c r="EN105"/>
      <c r="EO105"/>
      <c r="EP105"/>
      <c r="EQ105"/>
      <c r="ER105"/>
      <c r="ES105"/>
      <c r="ET105"/>
      <c r="EU105"/>
      <c r="EV105"/>
      <c r="EW105"/>
      <c r="EX105"/>
      <c r="EY105"/>
      <c r="EZ105"/>
      <c r="FA105"/>
      <c r="FB105"/>
      <c r="FC105"/>
      <c r="FD105"/>
      <c r="FE105"/>
      <c r="FF105"/>
      <c r="FG105"/>
      <c r="FH105"/>
      <c r="FI105"/>
      <c r="FJ105"/>
      <c r="FK105"/>
      <c r="FL105"/>
      <c r="FM105"/>
      <c r="FN105"/>
      <c r="FO105"/>
      <c r="FP105"/>
      <c r="FQ105"/>
      <c r="FR105"/>
      <c r="FS105"/>
      <c r="FT105"/>
      <c r="FU105"/>
      <c r="FV105"/>
      <c r="FW105"/>
      <c r="FX105"/>
      <c r="FY105"/>
    </row>
    <row r="106" spans="1:181" s="49" customFormat="1" ht="20.25" customHeight="1">
      <c r="A106" s="48" t="s">
        <v>925</v>
      </c>
      <c r="B106" s="56" t="s">
        <v>926</v>
      </c>
      <c r="C106" s="48" t="s">
        <v>927</v>
      </c>
      <c r="D106" s="48" t="s">
        <v>58</v>
      </c>
      <c r="E106" s="48" t="s">
        <v>153</v>
      </c>
      <c r="F106" s="56"/>
      <c r="G106" s="56"/>
      <c r="H106" s="56"/>
      <c r="I106" s="56"/>
      <c r="J106" s="56"/>
      <c r="K106" s="56"/>
      <c r="L106" s="56"/>
      <c r="M106" s="56"/>
      <c r="N106" s="56"/>
      <c r="O106" s="48" t="s">
        <v>925</v>
      </c>
      <c r="P106" s="48" t="s">
        <v>925</v>
      </c>
      <c r="Q106" s="57" t="s">
        <v>106</v>
      </c>
      <c r="R106" s="57" t="s">
        <v>107</v>
      </c>
      <c r="S106" s="56"/>
      <c r="T106" s="56"/>
      <c r="U106" s="56"/>
      <c r="V106" s="48" t="str">
        <f t="shared" si="3"/>
        <v>["ENA ERC32", "ENA ERC33", "ENA Sample", "VJDB Sample"]</v>
      </c>
      <c r="W106" s="56"/>
      <c r="X106" s="56" t="s">
        <v>138</v>
      </c>
      <c r="Y106" s="56"/>
      <c r="Z106" s="56"/>
      <c r="AA106" s="56"/>
      <c r="AB106" s="56"/>
      <c r="AC106" s="56"/>
      <c r="AD106" s="56"/>
      <c r="AE106" s="56"/>
      <c r="AF106" s="56"/>
      <c r="AG106" s="56"/>
      <c r="AH106" s="56"/>
      <c r="AI106" s="56"/>
      <c r="AJ106" s="56"/>
      <c r="AK106" s="48" t="s">
        <v>928</v>
      </c>
      <c r="AL106" s="48"/>
      <c r="AM106" s="48"/>
      <c r="AN106" s="48" t="s">
        <v>928</v>
      </c>
      <c r="AO106" s="48"/>
      <c r="AP106" s="48" t="s">
        <v>144</v>
      </c>
      <c r="AQ106" s="48" t="s">
        <v>236</v>
      </c>
      <c r="AR106" s="48" t="s">
        <v>236</v>
      </c>
      <c r="AS106" s="51" t="s">
        <v>929</v>
      </c>
      <c r="AT106" s="48" t="s">
        <v>399</v>
      </c>
      <c r="AU106" s="48" t="s">
        <v>147</v>
      </c>
      <c r="AV106" s="49" t="s">
        <v>148</v>
      </c>
      <c r="AW106" s="56" t="s">
        <v>930</v>
      </c>
      <c r="AX106" s="48"/>
      <c r="AY106" t="s">
        <v>85</v>
      </c>
      <c r="AZ106"/>
      <c r="BA106"/>
      <c r="BB106"/>
      <c r="BC106"/>
      <c r="BD106"/>
      <c r="BE106"/>
      <c r="BF106"/>
      <c r="BG106"/>
      <c r="BH106"/>
      <c r="BI106"/>
      <c r="BJ106"/>
      <c r="BK106"/>
      <c r="BL106"/>
      <c r="BM106"/>
      <c r="BN106"/>
      <c r="BO106"/>
      <c r="BP106"/>
      <c r="BQ106"/>
      <c r="BR106"/>
      <c r="BS106"/>
      <c r="BT106"/>
      <c r="BU106"/>
      <c r="BV106"/>
      <c r="BW106"/>
      <c r="BX106"/>
      <c r="BY106"/>
      <c r="BZ106"/>
      <c r="CA106"/>
      <c r="CB106"/>
      <c r="CC106"/>
      <c r="CD106"/>
      <c r="CE106"/>
      <c r="CF106"/>
      <c r="CG106"/>
      <c r="CH106"/>
      <c r="CI106"/>
      <c r="CJ106"/>
      <c r="CK106"/>
      <c r="CL106"/>
      <c r="CM106"/>
      <c r="CN106"/>
      <c r="CO106"/>
      <c r="CP106"/>
      <c r="CQ106"/>
      <c r="CR106"/>
      <c r="CS106"/>
      <c r="CT106"/>
      <c r="CU106"/>
      <c r="CV106"/>
      <c r="CW106"/>
      <c r="CX106"/>
      <c r="CY106"/>
      <c r="CZ106"/>
      <c r="DA106"/>
      <c r="DB106"/>
      <c r="DC106"/>
      <c r="DD106"/>
      <c r="DE106"/>
      <c r="DF106"/>
      <c r="DG106"/>
      <c r="DH106"/>
      <c r="DI106"/>
      <c r="DJ106"/>
      <c r="DK106"/>
      <c r="DL106"/>
      <c r="DM106"/>
      <c r="DN106"/>
      <c r="DO106"/>
      <c r="DP106"/>
      <c r="DQ106"/>
      <c r="DR106"/>
      <c r="DS106"/>
      <c r="DT106"/>
      <c r="DU106"/>
      <c r="DV106"/>
      <c r="DW106"/>
      <c r="DX106"/>
      <c r="DY106"/>
      <c r="DZ106"/>
      <c r="EA106"/>
      <c r="EB106"/>
      <c r="EC106"/>
      <c r="ED106"/>
      <c r="EE106"/>
      <c r="EF106"/>
      <c r="EG106"/>
      <c r="EH106"/>
      <c r="EI106"/>
      <c r="EJ106"/>
      <c r="EK106"/>
      <c r="EL106"/>
      <c r="EM106"/>
      <c r="EN106"/>
      <c r="EO106"/>
      <c r="EP106"/>
      <c r="EQ106"/>
      <c r="ER106"/>
      <c r="ES106"/>
      <c r="ET106"/>
      <c r="EU106"/>
      <c r="EV106"/>
      <c r="EW106"/>
      <c r="EX106"/>
      <c r="EY106"/>
      <c r="EZ106"/>
      <c r="FA106"/>
      <c r="FB106"/>
      <c r="FC106"/>
      <c r="FD106"/>
      <c r="FE106"/>
      <c r="FF106"/>
      <c r="FG106"/>
      <c r="FH106"/>
      <c r="FI106"/>
      <c r="FJ106"/>
      <c r="FK106"/>
      <c r="FL106"/>
      <c r="FM106"/>
      <c r="FN106"/>
      <c r="FO106"/>
      <c r="FP106"/>
      <c r="FQ106"/>
      <c r="FR106"/>
      <c r="FS106"/>
      <c r="FT106"/>
      <c r="FU106"/>
      <c r="FV106"/>
      <c r="FW106"/>
      <c r="FX106"/>
      <c r="FY106"/>
    </row>
    <row r="107" spans="1:181" s="49" customFormat="1" ht="20.25" customHeight="1">
      <c r="A107" s="48" t="s">
        <v>931</v>
      </c>
      <c r="B107" s="56" t="s">
        <v>932</v>
      </c>
      <c r="C107" s="48" t="s">
        <v>933</v>
      </c>
      <c r="D107" s="48" t="s">
        <v>58</v>
      </c>
      <c r="E107" s="48" t="s">
        <v>153</v>
      </c>
      <c r="F107" s="56"/>
      <c r="G107" s="56"/>
      <c r="H107" s="56"/>
      <c r="I107" s="56"/>
      <c r="J107" s="56"/>
      <c r="K107" s="56"/>
      <c r="L107" s="56"/>
      <c r="M107" s="56"/>
      <c r="N107" s="56"/>
      <c r="O107" s="48" t="s">
        <v>934</v>
      </c>
      <c r="P107" s="48" t="s">
        <v>934</v>
      </c>
      <c r="Q107" s="57" t="s">
        <v>106</v>
      </c>
      <c r="R107" s="57" t="s">
        <v>107</v>
      </c>
      <c r="S107" s="56"/>
      <c r="T107" s="56"/>
      <c r="U107" s="56"/>
      <c r="V107" s="48" t="str">
        <f t="shared" si="3"/>
        <v>["ENA ERC32", "ENA ERC33", "ENA Sample", "VJDB Sample"]</v>
      </c>
      <c r="W107" s="56"/>
      <c r="X107" s="56" t="s">
        <v>65</v>
      </c>
      <c r="Y107" s="56"/>
      <c r="Z107" s="56"/>
      <c r="AA107" s="56"/>
      <c r="AB107" s="56"/>
      <c r="AC107" s="56"/>
      <c r="AD107" s="56"/>
      <c r="AE107" s="56"/>
      <c r="AF107" s="56"/>
      <c r="AG107" s="56"/>
      <c r="AH107" s="56"/>
      <c r="AI107" s="56"/>
      <c r="AJ107" s="56"/>
      <c r="AK107" s="48" t="s">
        <v>935</v>
      </c>
      <c r="AL107" s="48"/>
      <c r="AM107" s="48"/>
      <c r="AN107" s="48" t="s">
        <v>935</v>
      </c>
      <c r="AO107" s="48"/>
      <c r="AP107" s="48" t="s">
        <v>126</v>
      </c>
      <c r="AQ107" s="48" t="s">
        <v>236</v>
      </c>
      <c r="AR107" s="48" t="s">
        <v>236</v>
      </c>
      <c r="AS107" s="51"/>
      <c r="AT107" s="48" t="s">
        <v>211</v>
      </c>
      <c r="AU107" s="49" t="s">
        <v>936</v>
      </c>
      <c r="AV107" s="49" t="s">
        <v>129</v>
      </c>
      <c r="AW107" s="56" t="s">
        <v>937</v>
      </c>
      <c r="AX107" s="48"/>
      <c r="AY107" t="s">
        <v>85</v>
      </c>
      <c r="AZ107"/>
      <c r="BA107"/>
      <c r="BB107"/>
      <c r="BC107"/>
      <c r="BD107"/>
      <c r="BE107"/>
      <c r="BF107"/>
      <c r="BG107"/>
      <c r="BH107"/>
      <c r="BI107"/>
      <c r="BJ107"/>
      <c r="BK107"/>
      <c r="BL107"/>
      <c r="BM107"/>
      <c r="BN107"/>
      <c r="BO107"/>
      <c r="BP107"/>
      <c r="BQ107"/>
      <c r="BR107"/>
      <c r="BS107"/>
      <c r="BT107"/>
      <c r="BU107"/>
      <c r="BV107"/>
      <c r="BW107"/>
      <c r="BX107"/>
      <c r="BY107"/>
      <c r="BZ107"/>
      <c r="CA107"/>
      <c r="CB107"/>
      <c r="CC107"/>
      <c r="CD107"/>
      <c r="CE107"/>
      <c r="CF107"/>
      <c r="CG107"/>
      <c r="CH107"/>
      <c r="CI107"/>
      <c r="CJ107"/>
      <c r="CK107"/>
      <c r="CL107"/>
      <c r="CM107"/>
      <c r="CN107"/>
      <c r="CO107"/>
      <c r="CP107"/>
      <c r="CQ107"/>
      <c r="CR107"/>
      <c r="CS107"/>
      <c r="CT107"/>
      <c r="CU107"/>
      <c r="CV107"/>
      <c r="CW107"/>
      <c r="CX107"/>
      <c r="CY107"/>
      <c r="CZ107"/>
      <c r="DA107"/>
      <c r="DB107"/>
      <c r="DC107"/>
      <c r="DD107"/>
      <c r="DE107"/>
      <c r="DF107"/>
      <c r="DG107"/>
      <c r="DH107"/>
      <c r="DI107"/>
      <c r="DJ107"/>
      <c r="DK107"/>
      <c r="DL107"/>
      <c r="DM107"/>
      <c r="DN107"/>
      <c r="DO107"/>
      <c r="DP107"/>
      <c r="DQ107"/>
      <c r="DR107"/>
      <c r="DS107"/>
      <c r="DT107"/>
      <c r="DU107"/>
      <c r="DV107"/>
      <c r="DW107"/>
      <c r="DX107"/>
      <c r="DY107"/>
      <c r="DZ107"/>
      <c r="EA107"/>
      <c r="EB107"/>
      <c r="EC107"/>
      <c r="ED107"/>
      <c r="EE107"/>
      <c r="EF107"/>
      <c r="EG107"/>
      <c r="EH107"/>
      <c r="EI107"/>
      <c r="EJ107"/>
      <c r="EK107"/>
      <c r="EL107"/>
      <c r="EM107"/>
      <c r="EN107"/>
      <c r="EO107"/>
      <c r="EP107"/>
      <c r="EQ107"/>
      <c r="ER107"/>
      <c r="ES107"/>
      <c r="ET107"/>
      <c r="EU107"/>
      <c r="EV107"/>
      <c r="EW107"/>
      <c r="EX107"/>
      <c r="EY107"/>
      <c r="EZ107"/>
      <c r="FA107"/>
      <c r="FB107"/>
      <c r="FC107"/>
      <c r="FD107"/>
      <c r="FE107"/>
      <c r="FF107"/>
      <c r="FG107"/>
      <c r="FH107"/>
      <c r="FI107"/>
      <c r="FJ107"/>
      <c r="FK107"/>
      <c r="FL107"/>
      <c r="FM107"/>
      <c r="FN107"/>
      <c r="FO107"/>
      <c r="FP107"/>
      <c r="FQ107"/>
      <c r="FR107"/>
      <c r="FS107"/>
      <c r="FT107"/>
      <c r="FU107"/>
      <c r="FV107"/>
      <c r="FW107"/>
      <c r="FX107"/>
      <c r="FY107"/>
    </row>
    <row r="108" spans="1:181" s="49" customFormat="1" ht="20.25" customHeight="1">
      <c r="A108" s="48" t="s">
        <v>938</v>
      </c>
      <c r="B108" s="56" t="s">
        <v>939</v>
      </c>
      <c r="C108" s="48" t="s">
        <v>940</v>
      </c>
      <c r="D108" s="48" t="s">
        <v>58</v>
      </c>
      <c r="E108" s="48" t="s">
        <v>153</v>
      </c>
      <c r="F108" s="56"/>
      <c r="G108" s="56"/>
      <c r="H108" s="56"/>
      <c r="I108" s="56"/>
      <c r="J108" s="56"/>
      <c r="K108" s="56"/>
      <c r="L108" s="56"/>
      <c r="M108" s="56"/>
      <c r="N108" s="56"/>
      <c r="O108" s="48" t="s">
        <v>941</v>
      </c>
      <c r="P108" s="48" t="s">
        <v>941</v>
      </c>
      <c r="Q108" s="57" t="s">
        <v>106</v>
      </c>
      <c r="R108" s="57" t="s">
        <v>107</v>
      </c>
      <c r="S108" s="56"/>
      <c r="T108" s="56"/>
      <c r="U108" s="56"/>
      <c r="V108" s="48" t="str">
        <f t="shared" si="3"/>
        <v>["ENA ERC32", "ENA ERC33", "ENA Sample", "VJDB Sample"]</v>
      </c>
      <c r="W108" s="56"/>
      <c r="X108" s="56" t="s">
        <v>138</v>
      </c>
      <c r="Y108" s="56"/>
      <c r="Z108" s="56"/>
      <c r="AA108" s="56"/>
      <c r="AB108" s="56"/>
      <c r="AC108" s="56"/>
      <c r="AD108" s="56"/>
      <c r="AE108" s="56"/>
      <c r="AF108" s="56"/>
      <c r="AG108" s="56"/>
      <c r="AH108" s="56"/>
      <c r="AI108" s="56"/>
      <c r="AJ108" s="56"/>
      <c r="AK108" s="48" t="s">
        <v>942</v>
      </c>
      <c r="AL108" s="48"/>
      <c r="AM108" s="48"/>
      <c r="AN108" s="48" t="s">
        <v>942</v>
      </c>
      <c r="AO108" s="48"/>
      <c r="AP108" s="48" t="s">
        <v>126</v>
      </c>
      <c r="AQ108" s="48" t="s">
        <v>236</v>
      </c>
      <c r="AR108" s="48" t="s">
        <v>236</v>
      </c>
      <c r="AS108" s="51" t="s">
        <v>943</v>
      </c>
      <c r="AT108" s="48" t="s">
        <v>861</v>
      </c>
      <c r="AU108" s="49" t="s">
        <v>70</v>
      </c>
      <c r="AV108" s="49" t="s">
        <v>71</v>
      </c>
      <c r="AW108" s="56" t="s">
        <v>944</v>
      </c>
      <c r="AX108" s="48"/>
      <c r="AY108" t="s">
        <v>85</v>
      </c>
      <c r="AZ108"/>
      <c r="BA108"/>
      <c r="BB108"/>
      <c r="BC108"/>
      <c r="BD108"/>
      <c r="BE108"/>
      <c r="BF108"/>
      <c r="BG108"/>
      <c r="BH108"/>
      <c r="BI108"/>
      <c r="BJ108"/>
      <c r="BK108"/>
      <c r="BL108"/>
      <c r="BM108"/>
      <c r="BN108"/>
      <c r="BO108"/>
      <c r="BP108"/>
      <c r="BQ108"/>
      <c r="BR108"/>
      <c r="BS108"/>
      <c r="BT108"/>
      <c r="BU108"/>
      <c r="BV108"/>
      <c r="BW108"/>
      <c r="BX108"/>
      <c r="BY108"/>
      <c r="BZ108"/>
      <c r="CA108"/>
      <c r="CB108"/>
      <c r="CC108"/>
      <c r="CD108"/>
      <c r="CE108"/>
      <c r="CF108"/>
      <c r="CG108"/>
      <c r="CH108"/>
      <c r="CI108"/>
      <c r="CJ108"/>
      <c r="CK108"/>
      <c r="CL108"/>
      <c r="CM108"/>
      <c r="CN108"/>
      <c r="CO108"/>
      <c r="CP108"/>
      <c r="CQ108"/>
      <c r="CR108"/>
      <c r="CS108"/>
      <c r="CT108"/>
      <c r="CU108"/>
      <c r="CV108"/>
      <c r="CW108"/>
      <c r="CX108"/>
      <c r="CY108"/>
      <c r="CZ108"/>
      <c r="DA108"/>
      <c r="DB108"/>
      <c r="DC108"/>
      <c r="DD108"/>
      <c r="DE108"/>
      <c r="DF108"/>
      <c r="DG108"/>
      <c r="DH108"/>
      <c r="DI108"/>
      <c r="DJ108"/>
      <c r="DK108"/>
      <c r="DL108"/>
      <c r="DM108"/>
      <c r="DN108"/>
      <c r="DO108"/>
      <c r="DP108"/>
      <c r="DQ108"/>
      <c r="DR108"/>
      <c r="DS108"/>
      <c r="DT108"/>
      <c r="DU108"/>
      <c r="DV108"/>
      <c r="DW108"/>
      <c r="DX108"/>
      <c r="DY108"/>
      <c r="DZ108"/>
      <c r="EA108"/>
      <c r="EB108"/>
      <c r="EC108"/>
      <c r="ED108"/>
      <c r="EE108"/>
      <c r="EF108"/>
      <c r="EG108"/>
      <c r="EH108"/>
      <c r="EI108"/>
      <c r="EJ108"/>
      <c r="EK108"/>
      <c r="EL108"/>
      <c r="EM108"/>
      <c r="EN108"/>
      <c r="EO108"/>
      <c r="EP108"/>
      <c r="EQ108"/>
      <c r="ER108"/>
      <c r="ES108"/>
      <c r="ET108"/>
      <c r="EU108"/>
      <c r="EV108"/>
      <c r="EW108"/>
      <c r="EX108"/>
      <c r="EY108"/>
      <c r="EZ108"/>
      <c r="FA108"/>
      <c r="FB108"/>
      <c r="FC108"/>
      <c r="FD108"/>
      <c r="FE108"/>
      <c r="FF108"/>
      <c r="FG108"/>
      <c r="FH108"/>
      <c r="FI108"/>
      <c r="FJ108"/>
      <c r="FK108"/>
      <c r="FL108"/>
      <c r="FM108"/>
      <c r="FN108"/>
      <c r="FO108"/>
      <c r="FP108"/>
      <c r="FQ108"/>
      <c r="FR108"/>
      <c r="FS108"/>
      <c r="FT108"/>
      <c r="FU108"/>
      <c r="FV108"/>
      <c r="FW108"/>
      <c r="FX108"/>
      <c r="FY108"/>
    </row>
    <row r="109" spans="1:181" s="49" customFormat="1" ht="20.25" customHeight="1">
      <c r="A109" s="48" t="s">
        <v>945</v>
      </c>
      <c r="B109" s="56" t="s">
        <v>946</v>
      </c>
      <c r="C109" s="48" t="s">
        <v>947</v>
      </c>
      <c r="D109" s="48" t="s">
        <v>113</v>
      </c>
      <c r="E109" s="48" t="s">
        <v>153</v>
      </c>
      <c r="F109" s="56"/>
      <c r="G109" s="56"/>
      <c r="H109" s="56"/>
      <c r="I109" s="56"/>
      <c r="J109" s="56"/>
      <c r="K109" s="56"/>
      <c r="L109" s="56"/>
      <c r="M109" s="56"/>
      <c r="N109" s="56"/>
      <c r="O109" s="48" t="s">
        <v>948</v>
      </c>
      <c r="P109" s="48"/>
      <c r="Q109" s="57" t="s">
        <v>106</v>
      </c>
      <c r="R109" s="57" t="s">
        <v>107</v>
      </c>
      <c r="S109" s="56"/>
      <c r="T109" s="56"/>
      <c r="U109" s="56"/>
      <c r="V109" s="48" t="str">
        <f t="shared" si="3"/>
        <v>["ENA ERC32", "ENA Sample", "VJDB Sample"]</v>
      </c>
      <c r="W109" s="56"/>
      <c r="X109" s="56" t="s">
        <v>138</v>
      </c>
      <c r="Y109" s="56"/>
      <c r="Z109" s="56"/>
      <c r="AA109" s="56"/>
      <c r="AB109" s="56"/>
      <c r="AC109" s="56"/>
      <c r="AD109" s="56"/>
      <c r="AE109" s="56"/>
      <c r="AF109" s="56"/>
      <c r="AG109" s="56"/>
      <c r="AH109" s="56"/>
      <c r="AI109" s="56"/>
      <c r="AJ109" s="56"/>
      <c r="AK109" s="48" t="s">
        <v>949</v>
      </c>
      <c r="AL109" s="48"/>
      <c r="AM109" s="48"/>
      <c r="AN109" s="48"/>
      <c r="AO109" s="48"/>
      <c r="AP109" s="48"/>
      <c r="AQ109" s="48" t="s">
        <v>236</v>
      </c>
      <c r="AR109" s="48" t="s">
        <v>236</v>
      </c>
      <c r="AS109" s="51" t="s">
        <v>950</v>
      </c>
      <c r="AT109" s="48" t="s">
        <v>285</v>
      </c>
      <c r="AU109" s="49" t="s">
        <v>113</v>
      </c>
      <c r="AV109" s="49" t="s">
        <v>129</v>
      </c>
      <c r="AW109" s="56" t="s">
        <v>951</v>
      </c>
      <c r="AX109" s="48"/>
      <c r="AY109" t="s">
        <v>85</v>
      </c>
      <c r="AZ109"/>
      <c r="BA109"/>
      <c r="BB109"/>
      <c r="BC109"/>
      <c r="BD109"/>
      <c r="BE109"/>
      <c r="BF109"/>
      <c r="BG109"/>
      <c r="BH109"/>
      <c r="BI109"/>
      <c r="BJ109"/>
      <c r="BK109"/>
      <c r="BL109"/>
      <c r="BM109"/>
      <c r="BN109"/>
      <c r="BO109"/>
      <c r="BP109"/>
      <c r="BQ109"/>
      <c r="BR109"/>
      <c r="BS109"/>
      <c r="BT109"/>
      <c r="BU109"/>
      <c r="BV109"/>
      <c r="BW109"/>
      <c r="BX109"/>
      <c r="BY109"/>
      <c r="BZ109"/>
      <c r="CA109"/>
      <c r="CB109"/>
      <c r="CC109"/>
      <c r="CD109"/>
      <c r="CE109"/>
      <c r="CF109"/>
      <c r="CG109"/>
      <c r="CH109"/>
      <c r="CI109"/>
      <c r="CJ109"/>
      <c r="CK109"/>
      <c r="CL109"/>
      <c r="CM109"/>
      <c r="CN109"/>
      <c r="CO109"/>
      <c r="CP109"/>
      <c r="CQ109"/>
      <c r="CR109"/>
      <c r="CS109"/>
      <c r="CT109"/>
      <c r="CU109"/>
      <c r="CV109"/>
      <c r="CW109"/>
      <c r="CX109"/>
      <c r="CY109"/>
      <c r="CZ109"/>
      <c r="DA109"/>
      <c r="DB109"/>
      <c r="DC109"/>
      <c r="DD109"/>
      <c r="DE109"/>
      <c r="DF109"/>
      <c r="DG109"/>
      <c r="DH109"/>
      <c r="DI109"/>
      <c r="DJ109"/>
      <c r="DK109"/>
      <c r="DL109"/>
      <c r="DM109"/>
      <c r="DN109"/>
      <c r="DO109"/>
      <c r="DP109"/>
      <c r="DQ109"/>
      <c r="DR109"/>
      <c r="DS109"/>
      <c r="DT109"/>
      <c r="DU109"/>
      <c r="DV109"/>
      <c r="DW109"/>
      <c r="DX109"/>
      <c r="DY109"/>
      <c r="DZ109"/>
      <c r="EA109"/>
      <c r="EB109"/>
      <c r="EC109"/>
      <c r="ED109"/>
      <c r="EE109"/>
      <c r="EF109"/>
      <c r="EG109"/>
      <c r="EH109"/>
      <c r="EI109"/>
      <c r="EJ109"/>
      <c r="EK109"/>
      <c r="EL109"/>
      <c r="EM109"/>
      <c r="EN109"/>
      <c r="EO109"/>
      <c r="EP109"/>
      <c r="EQ109"/>
      <c r="ER109"/>
      <c r="ES109"/>
      <c r="ET109"/>
      <c r="EU109"/>
      <c r="EV109"/>
      <c r="EW109"/>
      <c r="EX109"/>
      <c r="EY109"/>
      <c r="EZ109"/>
      <c r="FA109"/>
      <c r="FB109"/>
      <c r="FC109"/>
      <c r="FD109"/>
      <c r="FE109"/>
      <c r="FF109"/>
      <c r="FG109"/>
      <c r="FH109"/>
      <c r="FI109"/>
      <c r="FJ109"/>
      <c r="FK109"/>
      <c r="FL109"/>
      <c r="FM109"/>
      <c r="FN109"/>
      <c r="FO109"/>
      <c r="FP109"/>
      <c r="FQ109"/>
      <c r="FR109"/>
      <c r="FS109"/>
      <c r="FT109"/>
      <c r="FU109"/>
      <c r="FV109"/>
      <c r="FW109"/>
      <c r="FX109"/>
      <c r="FY109"/>
    </row>
    <row r="110" spans="1:181" s="49" customFormat="1" ht="20.25" customHeight="1">
      <c r="A110" s="48" t="s">
        <v>952</v>
      </c>
      <c r="B110" s="56" t="s">
        <v>953</v>
      </c>
      <c r="C110" s="48" t="s">
        <v>954</v>
      </c>
      <c r="D110" s="48" t="s">
        <v>58</v>
      </c>
      <c r="E110" s="48" t="s">
        <v>153</v>
      </c>
      <c r="F110" s="56"/>
      <c r="G110" s="56"/>
      <c r="H110" s="56"/>
      <c r="I110" s="56"/>
      <c r="J110" s="56"/>
      <c r="K110" s="56"/>
      <c r="L110" s="56"/>
      <c r="M110" s="56"/>
      <c r="N110" s="56"/>
      <c r="O110" s="48" t="s">
        <v>478</v>
      </c>
      <c r="P110" s="48" t="s">
        <v>478</v>
      </c>
      <c r="Q110" s="57" t="s">
        <v>106</v>
      </c>
      <c r="R110" s="57" t="s">
        <v>107</v>
      </c>
      <c r="S110" s="56"/>
      <c r="T110" s="56"/>
      <c r="U110" s="56"/>
      <c r="V110" s="48" t="str">
        <f t="shared" si="3"/>
        <v>["ENA ERC32", "ENA ERC33", "ENA Sample", "VJDB Sample"]</v>
      </c>
      <c r="W110" s="56"/>
      <c r="X110" s="56" t="s">
        <v>138</v>
      </c>
      <c r="Y110" s="56"/>
      <c r="Z110" s="56"/>
      <c r="AA110" s="56"/>
      <c r="AB110" s="56"/>
      <c r="AC110" s="56"/>
      <c r="AD110" s="56"/>
      <c r="AE110" s="56"/>
      <c r="AF110" s="56"/>
      <c r="AG110" s="56"/>
      <c r="AH110" s="56"/>
      <c r="AI110" s="56"/>
      <c r="AJ110" s="56"/>
      <c r="AK110" s="48" t="s">
        <v>955</v>
      </c>
      <c r="AL110" s="48"/>
      <c r="AM110" s="48"/>
      <c r="AN110" s="48" t="s">
        <v>955</v>
      </c>
      <c r="AO110" s="48"/>
      <c r="AP110" s="48" t="s">
        <v>391</v>
      </c>
      <c r="AQ110" s="48" t="s">
        <v>236</v>
      </c>
      <c r="AR110" s="48" t="s">
        <v>236</v>
      </c>
      <c r="AS110" s="51" t="s">
        <v>956</v>
      </c>
      <c r="AT110" s="48" t="s">
        <v>957</v>
      </c>
      <c r="AU110" s="49" t="s">
        <v>70</v>
      </c>
      <c r="AV110" s="49" t="s">
        <v>129</v>
      </c>
      <c r="AW110" s="56" t="s">
        <v>958</v>
      </c>
      <c r="AX110" s="48"/>
      <c r="AY110" t="s">
        <v>85</v>
      </c>
      <c r="AZ110"/>
      <c r="BA110"/>
      <c r="BB110"/>
      <c r="BC110"/>
      <c r="BD110"/>
      <c r="BE110"/>
      <c r="BF110"/>
      <c r="BG110"/>
      <c r="BH110"/>
      <c r="BI110"/>
      <c r="BJ110"/>
      <c r="BK110"/>
      <c r="BL110"/>
      <c r="BM110"/>
      <c r="BN110"/>
      <c r="BO110"/>
      <c r="BP110"/>
      <c r="BQ110"/>
      <c r="BR110"/>
      <c r="BS110"/>
      <c r="BT110"/>
      <c r="BU110"/>
      <c r="BV110"/>
      <c r="BW110"/>
      <c r="BX110"/>
      <c r="BY110"/>
      <c r="BZ110"/>
      <c r="CA110"/>
      <c r="CB110"/>
      <c r="CC110"/>
      <c r="CD110"/>
      <c r="CE110"/>
      <c r="CF110"/>
      <c r="CG110"/>
      <c r="CH110"/>
      <c r="CI110"/>
      <c r="CJ110"/>
      <c r="CK110"/>
      <c r="CL110"/>
      <c r="CM110"/>
      <c r="CN110"/>
      <c r="CO110"/>
      <c r="CP110"/>
      <c r="CQ110"/>
      <c r="CR110"/>
      <c r="CS110"/>
      <c r="CT110"/>
      <c r="CU110"/>
      <c r="CV110"/>
      <c r="CW110"/>
      <c r="CX110"/>
      <c r="CY110"/>
      <c r="CZ110"/>
      <c r="DA110"/>
      <c r="DB110"/>
      <c r="DC110"/>
      <c r="DD110"/>
      <c r="DE110"/>
      <c r="DF110"/>
      <c r="DG110"/>
      <c r="DH110"/>
      <c r="DI110"/>
      <c r="DJ110"/>
      <c r="DK110"/>
      <c r="DL110"/>
      <c r="DM110"/>
      <c r="DN110"/>
      <c r="DO110"/>
      <c r="DP110"/>
      <c r="DQ110"/>
      <c r="DR110"/>
      <c r="DS110"/>
      <c r="DT110"/>
      <c r="DU110"/>
      <c r="DV110"/>
      <c r="DW110"/>
      <c r="DX110"/>
      <c r="DY110"/>
      <c r="DZ110"/>
      <c r="EA110"/>
      <c r="EB110"/>
      <c r="EC110"/>
      <c r="ED110"/>
      <c r="EE110"/>
      <c r="EF110"/>
      <c r="EG110"/>
      <c r="EH110"/>
      <c r="EI110"/>
      <c r="EJ110"/>
      <c r="EK110"/>
      <c r="EL110"/>
      <c r="EM110"/>
      <c r="EN110"/>
      <c r="EO110"/>
      <c r="EP110"/>
      <c r="EQ110"/>
      <c r="ER110"/>
      <c r="ES110"/>
      <c r="ET110"/>
      <c r="EU110"/>
      <c r="EV110"/>
      <c r="EW110"/>
      <c r="EX110"/>
      <c r="EY110"/>
      <c r="EZ110"/>
      <c r="FA110"/>
      <c r="FB110"/>
      <c r="FC110"/>
      <c r="FD110"/>
      <c r="FE110"/>
      <c r="FF110"/>
      <c r="FG110"/>
      <c r="FH110"/>
      <c r="FI110"/>
      <c r="FJ110"/>
      <c r="FK110"/>
      <c r="FL110"/>
      <c r="FM110"/>
      <c r="FN110"/>
      <c r="FO110"/>
      <c r="FP110"/>
      <c r="FQ110"/>
      <c r="FR110"/>
      <c r="FS110"/>
      <c r="FT110"/>
      <c r="FU110"/>
      <c r="FV110"/>
      <c r="FW110"/>
      <c r="FX110"/>
      <c r="FY110"/>
    </row>
    <row r="111" spans="1:181" s="49" customFormat="1" ht="20.25" customHeight="1">
      <c r="A111" s="48" t="s">
        <v>959</v>
      </c>
      <c r="B111" s="56" t="s">
        <v>960</v>
      </c>
      <c r="C111" s="48" t="s">
        <v>961</v>
      </c>
      <c r="D111" s="48" t="s">
        <v>58</v>
      </c>
      <c r="E111" s="48" t="s">
        <v>153</v>
      </c>
      <c r="F111" s="56"/>
      <c r="G111" s="56"/>
      <c r="H111" s="56"/>
      <c r="I111" s="56"/>
      <c r="J111" s="56"/>
      <c r="K111" s="56"/>
      <c r="L111" s="56"/>
      <c r="M111" s="56"/>
      <c r="N111" s="56"/>
      <c r="O111" s="48" t="s">
        <v>962</v>
      </c>
      <c r="P111" s="48"/>
      <c r="Q111" s="57" t="s">
        <v>106</v>
      </c>
      <c r="R111" s="57" t="s">
        <v>107</v>
      </c>
      <c r="S111" s="56"/>
      <c r="T111" s="56"/>
      <c r="U111" s="56"/>
      <c r="V111" s="48" t="str">
        <f t="shared" si="3"/>
        <v>["ENA ERC32", "ENA Sample", "VJDB Sample"]</v>
      </c>
      <c r="W111" s="56"/>
      <c r="X111" s="56" t="s">
        <v>138</v>
      </c>
      <c r="Y111" s="56"/>
      <c r="Z111" s="56"/>
      <c r="AA111" s="56"/>
      <c r="AB111" s="56"/>
      <c r="AC111" s="56"/>
      <c r="AD111" s="56"/>
      <c r="AE111" s="56"/>
      <c r="AF111" s="56"/>
      <c r="AG111" s="56"/>
      <c r="AH111" s="56"/>
      <c r="AI111" s="56"/>
      <c r="AJ111" s="56"/>
      <c r="AK111" s="48" t="s">
        <v>963</v>
      </c>
      <c r="AL111" s="48"/>
      <c r="AM111" s="48"/>
      <c r="AN111" s="48"/>
      <c r="AO111" s="48"/>
      <c r="AP111" s="48"/>
      <c r="AQ111" s="48" t="s">
        <v>236</v>
      </c>
      <c r="AR111" s="48" t="s">
        <v>236</v>
      </c>
      <c r="AS111" s="51" t="s">
        <v>964</v>
      </c>
      <c r="AT111" s="48" t="s">
        <v>861</v>
      </c>
      <c r="AU111" s="49" t="s">
        <v>70</v>
      </c>
      <c r="AV111" s="49" t="s">
        <v>71</v>
      </c>
      <c r="AW111" s="56" t="s">
        <v>965</v>
      </c>
      <c r="AX111" s="48"/>
      <c r="AY111" t="s">
        <v>85</v>
      </c>
      <c r="AZ111"/>
      <c r="BA111"/>
      <c r="BB111"/>
      <c r="BC111"/>
      <c r="BD111"/>
      <c r="BE111"/>
      <c r="BF111"/>
      <c r="BG111"/>
      <c r="BH111"/>
      <c r="BI111"/>
      <c r="BJ111"/>
      <c r="BK111"/>
      <c r="BL111"/>
      <c r="BM111"/>
      <c r="BN111"/>
      <c r="BO111"/>
      <c r="BP111"/>
      <c r="BQ111"/>
      <c r="BR111"/>
      <c r="BS111"/>
      <c r="BT111"/>
      <c r="BU111"/>
      <c r="BV111"/>
      <c r="BW111"/>
      <c r="BX111"/>
      <c r="BY111"/>
      <c r="BZ111"/>
      <c r="CA111"/>
      <c r="CB111"/>
      <c r="CC111"/>
      <c r="CD111"/>
      <c r="CE111"/>
      <c r="CF111"/>
      <c r="CG111"/>
      <c r="CH111"/>
      <c r="CI111"/>
      <c r="CJ111"/>
      <c r="CK111"/>
      <c r="CL111"/>
      <c r="CM111"/>
      <c r="CN111"/>
      <c r="CO111"/>
      <c r="CP111"/>
      <c r="CQ111"/>
      <c r="CR111"/>
      <c r="CS111"/>
      <c r="CT111"/>
      <c r="CU111"/>
      <c r="CV111"/>
      <c r="CW111"/>
      <c r="CX111"/>
      <c r="CY111"/>
      <c r="CZ111"/>
      <c r="DA111"/>
      <c r="DB111"/>
      <c r="DC111"/>
      <c r="DD111"/>
      <c r="DE111"/>
      <c r="DF111"/>
      <c r="DG111"/>
      <c r="DH111"/>
      <c r="DI111"/>
      <c r="DJ111"/>
      <c r="DK111"/>
      <c r="DL111"/>
      <c r="DM111"/>
      <c r="DN111"/>
      <c r="DO111"/>
      <c r="DP111"/>
      <c r="DQ111"/>
      <c r="DR111"/>
      <c r="DS111"/>
      <c r="DT111"/>
      <c r="DU111"/>
      <c r="DV111"/>
      <c r="DW111"/>
      <c r="DX111"/>
      <c r="DY111"/>
      <c r="DZ111"/>
      <c r="EA111"/>
      <c r="EB111"/>
      <c r="EC111"/>
      <c r="ED111"/>
      <c r="EE111"/>
      <c r="EF111"/>
      <c r="EG111"/>
      <c r="EH111"/>
      <c r="EI111"/>
      <c r="EJ111"/>
      <c r="EK111"/>
      <c r="EL111"/>
      <c r="EM111"/>
      <c r="EN111"/>
      <c r="EO111"/>
      <c r="EP111"/>
      <c r="EQ111"/>
      <c r="ER111"/>
      <c r="ES111"/>
      <c r="ET111"/>
      <c r="EU111"/>
      <c r="EV111"/>
      <c r="EW111"/>
      <c r="EX111"/>
      <c r="EY111"/>
      <c r="EZ111"/>
      <c r="FA111"/>
      <c r="FB111"/>
      <c r="FC111"/>
      <c r="FD111"/>
      <c r="FE111"/>
      <c r="FF111"/>
      <c r="FG111"/>
      <c r="FH111"/>
      <c r="FI111"/>
      <c r="FJ111"/>
      <c r="FK111"/>
      <c r="FL111"/>
      <c r="FM111"/>
      <c r="FN111"/>
      <c r="FO111"/>
      <c r="FP111"/>
      <c r="FQ111"/>
      <c r="FR111"/>
      <c r="FS111"/>
      <c r="FT111"/>
      <c r="FU111"/>
      <c r="FV111"/>
      <c r="FW111"/>
      <c r="FX111"/>
      <c r="FY111"/>
    </row>
    <row r="112" spans="1:181" s="56" customFormat="1" ht="20.25" customHeight="1">
      <c r="A112" s="48" t="s">
        <v>966</v>
      </c>
      <c r="B112" s="56" t="s">
        <v>967</v>
      </c>
      <c r="C112" s="48" t="s">
        <v>968</v>
      </c>
      <c r="D112" s="48" t="s">
        <v>113</v>
      </c>
      <c r="E112" s="48" t="s">
        <v>153</v>
      </c>
      <c r="O112" s="48" t="s">
        <v>969</v>
      </c>
      <c r="P112" s="48"/>
      <c r="Q112" s="57" t="s">
        <v>106</v>
      </c>
      <c r="R112" s="57" t="s">
        <v>107</v>
      </c>
      <c r="V112" s="48" t="str">
        <f t="shared" si="3"/>
        <v>["ENA ERC32", "ENA Sample", "VJDB Sample"]</v>
      </c>
      <c r="X112" s="56" t="s">
        <v>138</v>
      </c>
      <c r="AK112" s="48" t="s">
        <v>970</v>
      </c>
      <c r="AL112" s="48"/>
      <c r="AM112" s="48"/>
      <c r="AN112" s="48"/>
      <c r="AO112" s="48"/>
      <c r="AP112" s="48"/>
      <c r="AQ112" s="48" t="s">
        <v>236</v>
      </c>
      <c r="AR112" s="48" t="s">
        <v>236</v>
      </c>
      <c r="AS112" s="51" t="s">
        <v>971</v>
      </c>
      <c r="AT112" s="48" t="s">
        <v>285</v>
      </c>
      <c r="AU112" s="49" t="s">
        <v>113</v>
      </c>
      <c r="AV112" s="49" t="s">
        <v>129</v>
      </c>
      <c r="AW112" s="56" t="s">
        <v>972</v>
      </c>
      <c r="AX112" s="48"/>
      <c r="AY112" t="s">
        <v>85</v>
      </c>
      <c r="AZ112"/>
      <c r="BA112"/>
      <c r="BB112"/>
      <c r="BC112"/>
      <c r="BD112"/>
      <c r="BE112"/>
      <c r="BF112"/>
      <c r="BG112"/>
      <c r="BH112"/>
      <c r="BI112"/>
      <c r="BJ112"/>
      <c r="BK112"/>
      <c r="BL112"/>
      <c r="BM112"/>
      <c r="BN112"/>
      <c r="BO112"/>
      <c r="BP112"/>
      <c r="BQ112"/>
      <c r="BR112"/>
      <c r="BS112"/>
      <c r="BT112"/>
      <c r="BU112"/>
      <c r="BV112"/>
      <c r="BW112"/>
      <c r="BX112"/>
      <c r="BY112"/>
      <c r="BZ112"/>
      <c r="CA112"/>
      <c r="CB112"/>
      <c r="CC112"/>
      <c r="CD112"/>
      <c r="CE112"/>
      <c r="CF112"/>
      <c r="CG112"/>
      <c r="CH112"/>
      <c r="CI112"/>
      <c r="CJ112"/>
      <c r="CK112"/>
      <c r="CL112"/>
      <c r="CM112"/>
      <c r="CN112"/>
      <c r="CO112"/>
      <c r="CP112"/>
      <c r="CQ112"/>
      <c r="CR112"/>
      <c r="CS112"/>
      <c r="CT112"/>
      <c r="CU112"/>
      <c r="CV112"/>
      <c r="CW112"/>
      <c r="CX112"/>
      <c r="CY112"/>
      <c r="CZ112"/>
      <c r="DA112"/>
      <c r="DB112"/>
      <c r="DC112"/>
      <c r="DD112"/>
      <c r="DE112"/>
      <c r="DF112"/>
      <c r="DG112"/>
      <c r="DH112"/>
      <c r="DI112"/>
      <c r="DJ112"/>
      <c r="DK112"/>
      <c r="DL112"/>
      <c r="DM112"/>
      <c r="DN112"/>
      <c r="DO112"/>
      <c r="DP112"/>
      <c r="DQ112"/>
      <c r="DR112"/>
      <c r="DS112"/>
      <c r="DT112"/>
      <c r="DU112"/>
      <c r="DV112"/>
      <c r="DW112"/>
      <c r="DX112"/>
      <c r="DY112"/>
      <c r="DZ112"/>
      <c r="EA112"/>
      <c r="EB112"/>
      <c r="EC112"/>
      <c r="ED112"/>
      <c r="EE112"/>
      <c r="EF112"/>
      <c r="EG112"/>
      <c r="EH112"/>
      <c r="EI112"/>
      <c r="EJ112"/>
      <c r="EK112"/>
      <c r="EL112"/>
      <c r="EM112"/>
      <c r="EN112"/>
      <c r="EO112"/>
      <c r="EP112"/>
      <c r="EQ112"/>
      <c r="ER112"/>
      <c r="ES112"/>
      <c r="ET112"/>
      <c r="EU112"/>
      <c r="EV112"/>
      <c r="EW112"/>
      <c r="EX112"/>
      <c r="EY112"/>
      <c r="EZ112"/>
      <c r="FA112"/>
      <c r="FB112"/>
      <c r="FC112"/>
      <c r="FD112"/>
      <c r="FE112"/>
      <c r="FF112"/>
      <c r="FG112"/>
      <c r="FH112"/>
      <c r="FI112"/>
      <c r="FJ112"/>
      <c r="FK112"/>
      <c r="FL112"/>
      <c r="FM112"/>
      <c r="FN112"/>
      <c r="FO112"/>
      <c r="FP112"/>
      <c r="FQ112"/>
      <c r="FR112"/>
      <c r="FS112"/>
      <c r="FT112"/>
      <c r="FU112"/>
      <c r="FV112"/>
      <c r="FW112"/>
      <c r="FX112"/>
      <c r="FY112"/>
    </row>
    <row r="113" spans="1:181" s="56" customFormat="1" ht="20.25" customHeight="1">
      <c r="A113" s="48" t="s">
        <v>973</v>
      </c>
      <c r="B113" s="56" t="s">
        <v>974</v>
      </c>
      <c r="C113" s="48" t="s">
        <v>975</v>
      </c>
      <c r="D113" s="48" t="s">
        <v>58</v>
      </c>
      <c r="E113" s="48" t="s">
        <v>153</v>
      </c>
      <c r="O113" s="48" t="s">
        <v>976</v>
      </c>
      <c r="P113" s="48"/>
      <c r="Q113" s="57" t="s">
        <v>106</v>
      </c>
      <c r="R113" s="57" t="s">
        <v>107</v>
      </c>
      <c r="V113" s="48" t="str">
        <f t="shared" si="3"/>
        <v>["ENA ERC32", "ENA Sample", "VJDB Sample"]</v>
      </c>
      <c r="X113" s="56" t="s">
        <v>138</v>
      </c>
      <c r="AK113" s="48" t="s">
        <v>977</v>
      </c>
      <c r="AL113" s="48"/>
      <c r="AM113" s="48"/>
      <c r="AN113" s="48"/>
      <c r="AO113" s="48"/>
      <c r="AP113" s="48"/>
      <c r="AQ113" s="48" t="s">
        <v>236</v>
      </c>
      <c r="AR113" s="48" t="s">
        <v>236</v>
      </c>
      <c r="AS113" s="51" t="s">
        <v>978</v>
      </c>
      <c r="AT113" s="48" t="s">
        <v>211</v>
      </c>
      <c r="AU113" s="49" t="s">
        <v>70</v>
      </c>
      <c r="AV113" s="49" t="s">
        <v>129</v>
      </c>
      <c r="AW113" s="56" t="s">
        <v>979</v>
      </c>
      <c r="AX113" s="48"/>
      <c r="AY113" t="s">
        <v>85</v>
      </c>
      <c r="AZ113"/>
      <c r="BA113"/>
      <c r="BB113"/>
      <c r="BC113"/>
      <c r="BD113"/>
      <c r="BE113"/>
      <c r="BF113"/>
      <c r="BG113"/>
      <c r="BH113"/>
      <c r="BI113"/>
      <c r="BJ113"/>
      <c r="BK113"/>
      <c r="BL113"/>
      <c r="BM113"/>
      <c r="BN113"/>
      <c r="BO113"/>
      <c r="BP113"/>
      <c r="BQ113"/>
      <c r="BR113"/>
      <c r="BS113"/>
      <c r="BT113"/>
      <c r="BU113"/>
      <c r="BV113"/>
      <c r="BW113"/>
      <c r="BX113"/>
      <c r="BY113"/>
      <c r="BZ113"/>
      <c r="CA113"/>
      <c r="CB113"/>
      <c r="CC113"/>
      <c r="CD113"/>
      <c r="CE113"/>
      <c r="CF113"/>
      <c r="CG113"/>
      <c r="CH113"/>
      <c r="CI113"/>
      <c r="CJ113"/>
      <c r="CK113"/>
      <c r="CL113"/>
      <c r="CM113"/>
      <c r="CN113"/>
      <c r="CO113"/>
      <c r="CP113"/>
      <c r="CQ113"/>
      <c r="CR113"/>
      <c r="CS113"/>
      <c r="CT113"/>
      <c r="CU113"/>
      <c r="CV113"/>
      <c r="CW113"/>
      <c r="CX113"/>
      <c r="CY113"/>
      <c r="CZ113"/>
      <c r="DA113"/>
      <c r="DB113"/>
      <c r="DC113"/>
      <c r="DD113"/>
      <c r="DE113"/>
      <c r="DF113"/>
      <c r="DG113"/>
      <c r="DH113"/>
      <c r="DI113"/>
      <c r="DJ113"/>
      <c r="DK113"/>
      <c r="DL113"/>
      <c r="DM113"/>
      <c r="DN113"/>
      <c r="DO113"/>
      <c r="DP113"/>
      <c r="DQ113"/>
      <c r="DR113"/>
      <c r="DS113"/>
      <c r="DT113"/>
      <c r="DU113"/>
      <c r="DV113"/>
      <c r="DW113"/>
      <c r="DX113"/>
      <c r="DY113"/>
      <c r="DZ113"/>
      <c r="EA113"/>
      <c r="EB113"/>
      <c r="EC113"/>
      <c r="ED113"/>
      <c r="EE113"/>
      <c r="EF113"/>
      <c r="EG113"/>
      <c r="EH113"/>
      <c r="EI113"/>
      <c r="EJ113"/>
      <c r="EK113"/>
      <c r="EL113"/>
      <c r="EM113"/>
      <c r="EN113"/>
      <c r="EO113"/>
      <c r="EP113"/>
      <c r="EQ113"/>
      <c r="ER113"/>
      <c r="ES113"/>
      <c r="ET113"/>
      <c r="EU113"/>
      <c r="EV113"/>
      <c r="EW113"/>
      <c r="EX113"/>
      <c r="EY113"/>
      <c r="EZ113"/>
      <c r="FA113"/>
      <c r="FB113"/>
      <c r="FC113"/>
      <c r="FD113"/>
      <c r="FE113"/>
      <c r="FF113"/>
      <c r="FG113"/>
      <c r="FH113"/>
      <c r="FI113"/>
      <c r="FJ113"/>
      <c r="FK113"/>
      <c r="FL113"/>
      <c r="FM113"/>
      <c r="FN113"/>
      <c r="FO113"/>
      <c r="FP113"/>
      <c r="FQ113"/>
      <c r="FR113"/>
      <c r="FS113"/>
      <c r="FT113"/>
      <c r="FU113"/>
      <c r="FV113"/>
      <c r="FW113"/>
      <c r="FX113"/>
      <c r="FY113"/>
    </row>
    <row r="114" spans="1:181" s="56" customFormat="1" ht="20.25" customHeight="1">
      <c r="A114" s="48" t="s">
        <v>980</v>
      </c>
      <c r="B114" s="56" t="s">
        <v>981</v>
      </c>
      <c r="C114" s="48" t="s">
        <v>982</v>
      </c>
      <c r="D114" s="48" t="s">
        <v>58</v>
      </c>
      <c r="E114" s="48" t="s">
        <v>153</v>
      </c>
      <c r="O114" s="48" t="s">
        <v>983</v>
      </c>
      <c r="P114" s="48"/>
      <c r="Q114" s="57" t="s">
        <v>106</v>
      </c>
      <c r="R114" s="57" t="s">
        <v>107</v>
      </c>
      <c r="V114" s="48" t="str">
        <f t="shared" si="3"/>
        <v>["ENA ERC32", "ENA Sample", "VJDB Sample"]</v>
      </c>
      <c r="X114" s="56" t="s">
        <v>138</v>
      </c>
      <c r="AK114" s="48" t="s">
        <v>984</v>
      </c>
      <c r="AL114" s="48"/>
      <c r="AM114" s="48"/>
      <c r="AN114" s="48"/>
      <c r="AO114" s="48"/>
      <c r="AP114" s="48"/>
      <c r="AQ114" s="48" t="s">
        <v>236</v>
      </c>
      <c r="AR114" s="48" t="s">
        <v>236</v>
      </c>
      <c r="AS114" s="51" t="s">
        <v>929</v>
      </c>
      <c r="AT114" s="48" t="s">
        <v>399</v>
      </c>
      <c r="AU114" s="49" t="s">
        <v>70</v>
      </c>
      <c r="AV114" s="49" t="s">
        <v>129</v>
      </c>
      <c r="AW114" s="56" t="s">
        <v>985</v>
      </c>
      <c r="AX114" s="48"/>
      <c r="AY114" t="s">
        <v>85</v>
      </c>
      <c r="AZ114"/>
      <c r="BA114"/>
      <c r="BB114"/>
      <c r="BC114"/>
      <c r="BD114"/>
      <c r="BE114"/>
      <c r="BF114"/>
      <c r="BG114"/>
      <c r="BH114"/>
      <c r="BI114"/>
      <c r="BJ114"/>
      <c r="BK114"/>
      <c r="BL114"/>
      <c r="BM114"/>
      <c r="BN114"/>
      <c r="BO114"/>
      <c r="BP114"/>
      <c r="BQ114"/>
      <c r="BR114"/>
      <c r="BS114"/>
      <c r="BT114"/>
      <c r="BU114"/>
      <c r="BV114"/>
      <c r="BW114"/>
      <c r="BX114"/>
      <c r="BY114"/>
      <c r="BZ114"/>
      <c r="CA114"/>
      <c r="CB114"/>
      <c r="CC114"/>
      <c r="CD114"/>
      <c r="CE114"/>
      <c r="CF114"/>
      <c r="CG114"/>
      <c r="CH114"/>
      <c r="CI114"/>
      <c r="CJ114"/>
      <c r="CK114"/>
      <c r="CL114"/>
      <c r="CM114"/>
      <c r="CN114"/>
      <c r="CO114"/>
      <c r="CP114"/>
      <c r="CQ114"/>
      <c r="CR114"/>
      <c r="CS114"/>
      <c r="CT114"/>
      <c r="CU114"/>
      <c r="CV114"/>
      <c r="CW114"/>
      <c r="CX114"/>
      <c r="CY114"/>
      <c r="CZ114"/>
      <c r="DA114"/>
      <c r="DB114"/>
      <c r="DC114"/>
      <c r="DD114"/>
      <c r="DE114"/>
      <c r="DF114"/>
      <c r="DG114"/>
      <c r="DH114"/>
      <c r="DI114"/>
      <c r="DJ114"/>
      <c r="DK114"/>
      <c r="DL114"/>
      <c r="DM114"/>
      <c r="DN114"/>
      <c r="DO114"/>
      <c r="DP114"/>
      <c r="DQ114"/>
      <c r="DR114"/>
      <c r="DS114"/>
      <c r="DT114"/>
      <c r="DU114"/>
      <c r="DV114"/>
      <c r="DW114"/>
      <c r="DX114"/>
      <c r="DY114"/>
      <c r="DZ114"/>
      <c r="EA114"/>
      <c r="EB114"/>
      <c r="EC114"/>
      <c r="ED114"/>
      <c r="EE114"/>
      <c r="EF114"/>
      <c r="EG114"/>
      <c r="EH114"/>
      <c r="EI114"/>
      <c r="EJ114"/>
      <c r="EK114"/>
      <c r="EL114"/>
      <c r="EM114"/>
      <c r="EN114"/>
      <c r="EO114"/>
      <c r="EP114"/>
      <c r="EQ114"/>
      <c r="ER114"/>
      <c r="ES114"/>
      <c r="ET114"/>
      <c r="EU114"/>
      <c r="EV114"/>
      <c r="EW114"/>
      <c r="EX114"/>
      <c r="EY114"/>
      <c r="EZ114"/>
      <c r="FA114"/>
      <c r="FB114"/>
      <c r="FC114"/>
      <c r="FD114"/>
      <c r="FE114"/>
      <c r="FF114"/>
      <c r="FG114"/>
      <c r="FH114"/>
      <c r="FI114"/>
      <c r="FJ114"/>
      <c r="FK114"/>
      <c r="FL114"/>
      <c r="FM114"/>
      <c r="FN114"/>
      <c r="FO114"/>
      <c r="FP114"/>
      <c r="FQ114"/>
      <c r="FR114"/>
      <c r="FS114"/>
      <c r="FT114"/>
      <c r="FU114"/>
      <c r="FV114"/>
      <c r="FW114"/>
      <c r="FX114"/>
      <c r="FY114"/>
    </row>
    <row r="115" spans="1:181" s="56" customFormat="1" ht="20.25" customHeight="1">
      <c r="A115" s="48" t="s">
        <v>986</v>
      </c>
      <c r="B115" s="56" t="s">
        <v>987</v>
      </c>
      <c r="C115" s="48" t="s">
        <v>988</v>
      </c>
      <c r="D115" s="48" t="s">
        <v>58</v>
      </c>
      <c r="E115" s="48" t="s">
        <v>153</v>
      </c>
      <c r="O115" s="48" t="s">
        <v>989</v>
      </c>
      <c r="P115" s="48"/>
      <c r="Q115" s="57" t="s">
        <v>106</v>
      </c>
      <c r="R115" s="57" t="s">
        <v>107</v>
      </c>
      <c r="V115" s="48" t="str">
        <f t="shared" si="3"/>
        <v>["ENA ERC32", "ENA Sample", "VJDB Sample"]</v>
      </c>
      <c r="X115" s="56" t="s">
        <v>355</v>
      </c>
      <c r="AK115" s="48" t="s">
        <v>990</v>
      </c>
      <c r="AL115" s="48"/>
      <c r="AM115" s="48"/>
      <c r="AN115" s="48"/>
      <c r="AO115" s="48"/>
      <c r="AP115" s="48"/>
      <c r="AQ115" s="48" t="s">
        <v>236</v>
      </c>
      <c r="AR115" s="48" t="s">
        <v>236</v>
      </c>
      <c r="AS115" s="51"/>
      <c r="AT115" s="48" t="s">
        <v>211</v>
      </c>
      <c r="AU115" s="49" t="s">
        <v>70</v>
      </c>
      <c r="AV115" s="49" t="s">
        <v>129</v>
      </c>
      <c r="AW115" s="56" t="s">
        <v>991</v>
      </c>
      <c r="AX115" s="48"/>
      <c r="AY115" t="s">
        <v>85</v>
      </c>
      <c r="AZ115"/>
      <c r="BA115"/>
      <c r="BB115"/>
      <c r="BC115"/>
      <c r="BD115"/>
      <c r="BE115"/>
      <c r="BF115"/>
      <c r="BG115"/>
      <c r="BH115"/>
      <c r="BI115"/>
      <c r="BJ115"/>
      <c r="BK115"/>
      <c r="BL115"/>
      <c r="BM115"/>
      <c r="BN115"/>
      <c r="BO115"/>
      <c r="BP115"/>
      <c r="BQ115"/>
      <c r="BR115"/>
      <c r="BS115"/>
      <c r="BT115"/>
      <c r="BU115"/>
      <c r="BV115"/>
      <c r="BW115"/>
      <c r="BX115"/>
      <c r="BY115"/>
      <c r="BZ115"/>
      <c r="CA115"/>
      <c r="CB115"/>
      <c r="CC115"/>
      <c r="CD115"/>
      <c r="CE115"/>
      <c r="CF115"/>
      <c r="CG115"/>
      <c r="CH115"/>
      <c r="CI115"/>
      <c r="CJ115"/>
      <c r="CK115"/>
      <c r="CL115"/>
      <c r="CM115"/>
      <c r="CN115"/>
      <c r="CO115"/>
      <c r="CP115"/>
      <c r="CQ115"/>
      <c r="CR115"/>
      <c r="CS115"/>
      <c r="CT115"/>
      <c r="CU115"/>
      <c r="CV115"/>
      <c r="CW115"/>
      <c r="CX115"/>
      <c r="CY115"/>
      <c r="CZ115"/>
      <c r="DA115"/>
      <c r="DB115"/>
      <c r="DC115"/>
      <c r="DD115"/>
      <c r="DE115"/>
      <c r="DF115"/>
      <c r="DG115"/>
      <c r="DH115"/>
      <c r="DI115"/>
      <c r="DJ115"/>
      <c r="DK115"/>
      <c r="DL115"/>
      <c r="DM115"/>
      <c r="DN115"/>
      <c r="DO115"/>
      <c r="DP115"/>
      <c r="DQ115"/>
      <c r="DR115"/>
      <c r="DS115"/>
      <c r="DT115"/>
      <c r="DU115"/>
      <c r="DV115"/>
      <c r="DW115"/>
      <c r="DX115"/>
      <c r="DY115"/>
      <c r="DZ115"/>
      <c r="EA115"/>
      <c r="EB115"/>
      <c r="EC115"/>
      <c r="ED115"/>
      <c r="EE115"/>
      <c r="EF115"/>
      <c r="EG115"/>
      <c r="EH115"/>
      <c r="EI115"/>
      <c r="EJ115"/>
      <c r="EK115"/>
      <c r="EL115"/>
      <c r="EM115"/>
      <c r="EN115"/>
      <c r="EO115"/>
      <c r="EP115"/>
      <c r="EQ115"/>
      <c r="ER115"/>
      <c r="ES115"/>
      <c r="ET115"/>
      <c r="EU115"/>
      <c r="EV115"/>
      <c r="EW115"/>
      <c r="EX115"/>
      <c r="EY115"/>
      <c r="EZ115"/>
      <c r="FA115"/>
      <c r="FB115"/>
      <c r="FC115"/>
      <c r="FD115"/>
      <c r="FE115"/>
      <c r="FF115"/>
      <c r="FG115"/>
      <c r="FH115"/>
      <c r="FI115"/>
      <c r="FJ115"/>
      <c r="FK115"/>
      <c r="FL115"/>
      <c r="FM115"/>
      <c r="FN115"/>
      <c r="FO115"/>
      <c r="FP115"/>
      <c r="FQ115"/>
      <c r="FR115"/>
      <c r="FS115"/>
      <c r="FT115"/>
      <c r="FU115"/>
      <c r="FV115"/>
      <c r="FW115"/>
      <c r="FX115"/>
      <c r="FY115"/>
    </row>
    <row r="116" spans="1:181" s="56" customFormat="1" ht="20.25" customHeight="1">
      <c r="A116" s="48" t="s">
        <v>992</v>
      </c>
      <c r="B116" s="56" t="s">
        <v>993</v>
      </c>
      <c r="C116" s="48" t="s">
        <v>994</v>
      </c>
      <c r="D116" s="48" t="s">
        <v>58</v>
      </c>
      <c r="E116" s="48" t="s">
        <v>153</v>
      </c>
      <c r="O116" s="48" t="s">
        <v>995</v>
      </c>
      <c r="P116" s="48"/>
      <c r="Q116" s="57" t="s">
        <v>106</v>
      </c>
      <c r="R116" s="57" t="s">
        <v>107</v>
      </c>
      <c r="V116" s="48" t="str">
        <f t="shared" si="3"/>
        <v>["ENA ERC32", "ENA Sample", "VJDB Sample"]</v>
      </c>
      <c r="X116" s="56" t="s">
        <v>355</v>
      </c>
      <c r="AK116" s="48" t="s">
        <v>996</v>
      </c>
      <c r="AL116" s="48"/>
      <c r="AM116" s="48"/>
      <c r="AN116" s="48"/>
      <c r="AO116" s="48"/>
      <c r="AP116" s="48"/>
      <c r="AQ116" s="48" t="s">
        <v>236</v>
      </c>
      <c r="AR116" s="48" t="s">
        <v>236</v>
      </c>
      <c r="AS116" s="51"/>
      <c r="AT116" s="48" t="s">
        <v>211</v>
      </c>
      <c r="AU116" s="49" t="s">
        <v>70</v>
      </c>
      <c r="AV116" s="49" t="s">
        <v>129</v>
      </c>
      <c r="AW116" s="56" t="s">
        <v>997</v>
      </c>
      <c r="AX116" s="48"/>
      <c r="AY116" t="s">
        <v>85</v>
      </c>
      <c r="AZ116"/>
      <c r="BA116"/>
      <c r="BB116"/>
      <c r="BC116"/>
      <c r="BD116"/>
      <c r="BE116"/>
      <c r="BF116"/>
      <c r="BG116"/>
      <c r="BH116"/>
      <c r="BI116"/>
      <c r="BJ116"/>
      <c r="BK116"/>
      <c r="BL116"/>
      <c r="BM116"/>
      <c r="BN116"/>
      <c r="BO116"/>
      <c r="BP116"/>
      <c r="BQ116"/>
      <c r="BR116"/>
      <c r="BS116"/>
      <c r="BT116"/>
      <c r="BU116"/>
      <c r="BV116"/>
      <c r="BW116"/>
      <c r="BX116"/>
      <c r="BY116"/>
      <c r="BZ116"/>
      <c r="CA116"/>
      <c r="CB116"/>
      <c r="CC116"/>
      <c r="CD116"/>
      <c r="CE116"/>
      <c r="CF116"/>
      <c r="CG116"/>
      <c r="CH116"/>
      <c r="CI116"/>
      <c r="CJ116"/>
      <c r="CK116"/>
      <c r="CL116"/>
      <c r="CM116"/>
      <c r="CN116"/>
      <c r="CO116"/>
      <c r="CP116"/>
      <c r="CQ116"/>
      <c r="CR116"/>
      <c r="CS116"/>
      <c r="CT116"/>
      <c r="CU116"/>
      <c r="CV116"/>
      <c r="CW116"/>
      <c r="CX116"/>
      <c r="CY116"/>
      <c r="CZ116"/>
      <c r="DA116"/>
      <c r="DB116"/>
      <c r="DC116"/>
      <c r="DD116"/>
      <c r="DE116"/>
      <c r="DF116"/>
      <c r="DG116"/>
      <c r="DH116"/>
      <c r="DI116"/>
      <c r="DJ116"/>
      <c r="DK116"/>
      <c r="DL116"/>
      <c r="DM116"/>
      <c r="DN116"/>
      <c r="DO116"/>
      <c r="DP116"/>
      <c r="DQ116"/>
      <c r="DR116"/>
      <c r="DS116"/>
      <c r="DT116"/>
      <c r="DU116"/>
      <c r="DV116"/>
      <c r="DW116"/>
      <c r="DX116"/>
      <c r="DY116"/>
      <c r="DZ116"/>
      <c r="EA116"/>
      <c r="EB116"/>
      <c r="EC116"/>
      <c r="ED116"/>
      <c r="EE116"/>
      <c r="EF116"/>
      <c r="EG116"/>
      <c r="EH116"/>
      <c r="EI116"/>
      <c r="EJ116"/>
      <c r="EK116"/>
      <c r="EL116"/>
      <c r="EM116"/>
      <c r="EN116"/>
      <c r="EO116"/>
      <c r="EP116"/>
      <c r="EQ116"/>
      <c r="ER116"/>
      <c r="ES116"/>
      <c r="ET116"/>
      <c r="EU116"/>
      <c r="EV116"/>
      <c r="EW116"/>
      <c r="EX116"/>
      <c r="EY116"/>
      <c r="EZ116"/>
      <c r="FA116"/>
      <c r="FB116"/>
      <c r="FC116"/>
      <c r="FD116"/>
      <c r="FE116"/>
      <c r="FF116"/>
      <c r="FG116"/>
      <c r="FH116"/>
      <c r="FI116"/>
      <c r="FJ116"/>
      <c r="FK116"/>
      <c r="FL116"/>
      <c r="FM116"/>
      <c r="FN116"/>
      <c r="FO116"/>
      <c r="FP116"/>
      <c r="FQ116"/>
      <c r="FR116"/>
      <c r="FS116"/>
      <c r="FT116"/>
      <c r="FU116"/>
      <c r="FV116"/>
      <c r="FW116"/>
      <c r="FX116"/>
      <c r="FY116"/>
    </row>
    <row r="117" spans="1:181" s="56" customFormat="1" ht="20.25" customHeight="1">
      <c r="A117" s="48" t="s">
        <v>998</v>
      </c>
      <c r="B117" s="56" t="s">
        <v>999</v>
      </c>
      <c r="C117" s="48" t="s">
        <v>1000</v>
      </c>
      <c r="D117" s="48" t="s">
        <v>58</v>
      </c>
      <c r="E117" s="48" t="s">
        <v>153</v>
      </c>
      <c r="O117" s="48" t="s">
        <v>1001</v>
      </c>
      <c r="P117" s="48"/>
      <c r="Q117" s="57" t="s">
        <v>106</v>
      </c>
      <c r="R117" s="57" t="s">
        <v>107</v>
      </c>
      <c r="V117" s="48" t="str">
        <f t="shared" si="3"/>
        <v>["ENA ERC32", "ENA Sample", "VJDB Sample"]</v>
      </c>
      <c r="X117" s="56" t="s">
        <v>355</v>
      </c>
      <c r="AK117" s="48" t="s">
        <v>1002</v>
      </c>
      <c r="AL117" s="48"/>
      <c r="AM117" s="48"/>
      <c r="AN117" s="48"/>
      <c r="AO117" s="48"/>
      <c r="AP117" s="48"/>
      <c r="AQ117" s="48" t="s">
        <v>236</v>
      </c>
      <c r="AR117" s="48" t="s">
        <v>236</v>
      </c>
      <c r="AS117" s="51"/>
      <c r="AT117" s="48" t="s">
        <v>211</v>
      </c>
      <c r="AU117" s="49" t="s">
        <v>147</v>
      </c>
      <c r="AV117" s="49" t="s">
        <v>148</v>
      </c>
      <c r="AW117" s="56" t="s">
        <v>1003</v>
      </c>
      <c r="AX117" s="48"/>
      <c r="AY117" t="s">
        <v>85</v>
      </c>
      <c r="AZ117"/>
      <c r="BA117"/>
      <c r="BB117"/>
      <c r="BC117"/>
      <c r="BD117"/>
      <c r="BE117"/>
      <c r="BF117"/>
      <c r="BG117"/>
      <c r="BH117"/>
      <c r="BI117"/>
      <c r="BJ117"/>
      <c r="BK117"/>
      <c r="BL117"/>
      <c r="BM117"/>
      <c r="BN117"/>
      <c r="BO117"/>
      <c r="BP117"/>
      <c r="BQ117"/>
      <c r="BR117"/>
      <c r="BS117"/>
      <c r="BT117"/>
      <c r="BU117"/>
      <c r="BV117"/>
      <c r="BW117"/>
      <c r="BX117"/>
      <c r="BY117"/>
      <c r="BZ117"/>
      <c r="CA117"/>
      <c r="CB117"/>
      <c r="CC117"/>
      <c r="CD117"/>
      <c r="CE117"/>
      <c r="CF117"/>
      <c r="CG117"/>
      <c r="CH117"/>
      <c r="CI117"/>
      <c r="CJ117"/>
      <c r="CK117"/>
      <c r="CL117"/>
      <c r="CM117"/>
      <c r="CN117"/>
      <c r="CO117"/>
      <c r="CP117"/>
      <c r="CQ117"/>
      <c r="CR117"/>
      <c r="CS117"/>
      <c r="CT117"/>
      <c r="CU117"/>
      <c r="CV117"/>
      <c r="CW117"/>
      <c r="CX117"/>
      <c r="CY117"/>
      <c r="CZ117"/>
      <c r="DA117"/>
      <c r="DB117"/>
      <c r="DC117"/>
      <c r="DD117"/>
      <c r="DE117"/>
      <c r="DF117"/>
      <c r="DG117"/>
      <c r="DH117"/>
      <c r="DI117"/>
      <c r="DJ117"/>
      <c r="DK117"/>
      <c r="DL117"/>
      <c r="DM117"/>
      <c r="DN117"/>
      <c r="DO117"/>
      <c r="DP117"/>
      <c r="DQ117"/>
      <c r="DR117"/>
      <c r="DS117"/>
      <c r="DT117"/>
      <c r="DU117"/>
      <c r="DV117"/>
      <c r="DW117"/>
      <c r="DX117"/>
      <c r="DY117"/>
      <c r="DZ117"/>
      <c r="EA117"/>
      <c r="EB117"/>
      <c r="EC117"/>
      <c r="ED117"/>
      <c r="EE117"/>
      <c r="EF117"/>
      <c r="EG117"/>
      <c r="EH117"/>
      <c r="EI117"/>
      <c r="EJ117"/>
      <c r="EK117"/>
      <c r="EL117"/>
      <c r="EM117"/>
      <c r="EN117"/>
      <c r="EO117"/>
      <c r="EP117"/>
      <c r="EQ117"/>
      <c r="ER117"/>
      <c r="ES117"/>
      <c r="ET117"/>
      <c r="EU117"/>
      <c r="EV117"/>
      <c r="EW117"/>
      <c r="EX117"/>
      <c r="EY117"/>
      <c r="EZ117"/>
      <c r="FA117"/>
      <c r="FB117"/>
      <c r="FC117"/>
      <c r="FD117"/>
      <c r="FE117"/>
      <c r="FF117"/>
      <c r="FG117"/>
      <c r="FH117"/>
      <c r="FI117"/>
      <c r="FJ117"/>
      <c r="FK117"/>
      <c r="FL117"/>
      <c r="FM117"/>
      <c r="FN117"/>
      <c r="FO117"/>
      <c r="FP117"/>
      <c r="FQ117"/>
      <c r="FR117"/>
      <c r="FS117"/>
      <c r="FT117"/>
      <c r="FU117"/>
      <c r="FV117"/>
      <c r="FW117"/>
      <c r="FX117"/>
      <c r="FY117"/>
    </row>
    <row r="118" spans="1:181" s="56" customFormat="1" ht="20.25" customHeight="1">
      <c r="A118" s="48" t="s">
        <v>1004</v>
      </c>
      <c r="B118" s="56" t="s">
        <v>1005</v>
      </c>
      <c r="C118" s="48" t="s">
        <v>1006</v>
      </c>
      <c r="D118" s="48" t="s">
        <v>58</v>
      </c>
      <c r="E118" s="48" t="s">
        <v>153</v>
      </c>
      <c r="O118" s="48" t="s">
        <v>1007</v>
      </c>
      <c r="P118" s="48"/>
      <c r="Q118" s="57" t="s">
        <v>106</v>
      </c>
      <c r="R118" s="57" t="s">
        <v>107</v>
      </c>
      <c r="V118" s="48" t="str">
        <f t="shared" si="3"/>
        <v>["ENA ERC32", "ENA Sample", "VJDB Sample"]</v>
      </c>
      <c r="X118" s="56" t="s">
        <v>355</v>
      </c>
      <c r="AK118" s="48" t="s">
        <v>1008</v>
      </c>
      <c r="AL118" s="48"/>
      <c r="AM118" s="48"/>
      <c r="AN118" s="48"/>
      <c r="AO118" s="48"/>
      <c r="AP118" s="48"/>
      <c r="AQ118" s="48" t="s">
        <v>236</v>
      </c>
      <c r="AR118" s="48" t="s">
        <v>236</v>
      </c>
      <c r="AS118" s="51"/>
      <c r="AT118" s="48" t="s">
        <v>211</v>
      </c>
      <c r="AU118" s="49" t="s">
        <v>147</v>
      </c>
      <c r="AV118" s="49" t="s">
        <v>148</v>
      </c>
      <c r="AW118" s="56" t="s">
        <v>1009</v>
      </c>
      <c r="AX118" s="48"/>
      <c r="AY118" t="s">
        <v>85</v>
      </c>
      <c r="AZ118"/>
      <c r="BA118"/>
      <c r="BB118"/>
      <c r="BC118"/>
      <c r="BD118"/>
      <c r="BE118"/>
      <c r="BF118"/>
      <c r="BG118"/>
      <c r="BH118"/>
      <c r="BI118"/>
      <c r="BJ118"/>
      <c r="BK118"/>
      <c r="BL118"/>
      <c r="BM118"/>
      <c r="BN118"/>
      <c r="BO118"/>
      <c r="BP118"/>
      <c r="BQ118"/>
      <c r="BR118"/>
      <c r="BS118"/>
      <c r="BT118"/>
      <c r="BU118"/>
      <c r="BV118"/>
      <c r="BW118"/>
      <c r="BX118"/>
      <c r="BY118"/>
      <c r="BZ118"/>
      <c r="CA118"/>
      <c r="CB118"/>
      <c r="CC118"/>
      <c r="CD118"/>
      <c r="CE118"/>
      <c r="CF118"/>
      <c r="CG118"/>
      <c r="CH118"/>
      <c r="CI118"/>
      <c r="CJ118"/>
      <c r="CK118"/>
      <c r="CL118"/>
      <c r="CM118"/>
      <c r="CN118"/>
      <c r="CO118"/>
      <c r="CP118"/>
      <c r="CQ118"/>
      <c r="CR118"/>
      <c r="CS118"/>
      <c r="CT118"/>
      <c r="CU118"/>
      <c r="CV118"/>
      <c r="CW118"/>
      <c r="CX118"/>
      <c r="CY118"/>
      <c r="CZ118"/>
      <c r="DA118"/>
      <c r="DB118"/>
      <c r="DC118"/>
      <c r="DD118"/>
      <c r="DE118"/>
      <c r="DF118"/>
      <c r="DG118"/>
      <c r="DH118"/>
      <c r="DI118"/>
      <c r="DJ118"/>
      <c r="DK118"/>
      <c r="DL118"/>
      <c r="DM118"/>
      <c r="DN118"/>
      <c r="DO118"/>
      <c r="DP118"/>
      <c r="DQ118"/>
      <c r="DR118"/>
      <c r="DS118"/>
      <c r="DT118"/>
      <c r="DU118"/>
      <c r="DV118"/>
      <c r="DW118"/>
      <c r="DX118"/>
      <c r="DY118"/>
      <c r="DZ118"/>
      <c r="EA118"/>
      <c r="EB118"/>
      <c r="EC118"/>
      <c r="ED118"/>
      <c r="EE118"/>
      <c r="EF118"/>
      <c r="EG118"/>
      <c r="EH118"/>
      <c r="EI118"/>
      <c r="EJ118"/>
      <c r="EK118"/>
      <c r="EL118"/>
      <c r="EM118"/>
      <c r="EN118"/>
      <c r="EO118"/>
      <c r="EP118"/>
      <c r="EQ118"/>
      <c r="ER118"/>
      <c r="ES118"/>
      <c r="ET118"/>
      <c r="EU118"/>
      <c r="EV118"/>
      <c r="EW118"/>
      <c r="EX118"/>
      <c r="EY118"/>
      <c r="EZ118"/>
      <c r="FA118"/>
      <c r="FB118"/>
      <c r="FC118"/>
      <c r="FD118"/>
      <c r="FE118"/>
      <c r="FF118"/>
      <c r="FG118"/>
      <c r="FH118"/>
      <c r="FI118"/>
      <c r="FJ118"/>
      <c r="FK118"/>
      <c r="FL118"/>
      <c r="FM118"/>
      <c r="FN118"/>
      <c r="FO118"/>
      <c r="FP118"/>
      <c r="FQ118"/>
      <c r="FR118"/>
      <c r="FS118"/>
      <c r="FT118"/>
      <c r="FU118"/>
      <c r="FV118"/>
      <c r="FW118"/>
      <c r="FX118"/>
      <c r="FY118"/>
    </row>
    <row r="119" spans="1:181" s="56" customFormat="1" ht="20.25" customHeight="1">
      <c r="A119" s="48" t="s">
        <v>1010</v>
      </c>
      <c r="B119" s="56" t="s">
        <v>1011</v>
      </c>
      <c r="C119" s="48" t="s">
        <v>1012</v>
      </c>
      <c r="D119" s="48" t="s">
        <v>58</v>
      </c>
      <c r="E119" s="48" t="s">
        <v>153</v>
      </c>
      <c r="O119" s="48" t="s">
        <v>1013</v>
      </c>
      <c r="P119" s="48"/>
      <c r="Q119" s="57" t="s">
        <v>106</v>
      </c>
      <c r="R119" s="57" t="s">
        <v>107</v>
      </c>
      <c r="V119" s="48" t="str">
        <f t="shared" si="3"/>
        <v>["ENA ERC32", "ENA Sample", "VJDB Sample"]</v>
      </c>
      <c r="X119" s="56" t="s">
        <v>65</v>
      </c>
      <c r="AK119" s="48" t="s">
        <v>1014</v>
      </c>
      <c r="AL119" s="48"/>
      <c r="AM119" s="48"/>
      <c r="AN119" s="48"/>
      <c r="AO119" s="48"/>
      <c r="AP119" s="48"/>
      <c r="AQ119" s="48" t="s">
        <v>236</v>
      </c>
      <c r="AR119" s="48" t="s">
        <v>236</v>
      </c>
      <c r="AS119" s="51"/>
      <c r="AT119" s="48" t="s">
        <v>211</v>
      </c>
      <c r="AU119" s="49" t="s">
        <v>70</v>
      </c>
      <c r="AV119" s="49" t="s">
        <v>129</v>
      </c>
      <c r="AW119" s="56" t="s">
        <v>1015</v>
      </c>
      <c r="AX119" s="48"/>
      <c r="AY119" t="s">
        <v>85</v>
      </c>
      <c r="AZ119"/>
      <c r="BA119"/>
      <c r="BB119"/>
      <c r="BC119"/>
      <c r="BD119"/>
      <c r="BE119"/>
      <c r="BF119"/>
      <c r="BG119"/>
      <c r="BH119"/>
      <c r="BI119"/>
      <c r="BJ119"/>
      <c r="BK119"/>
      <c r="BL119"/>
      <c r="BM119"/>
      <c r="BN119"/>
      <c r="BO119"/>
      <c r="BP119"/>
      <c r="BQ119"/>
      <c r="BR119"/>
      <c r="BS119"/>
      <c r="BT119"/>
      <c r="BU119"/>
      <c r="BV119"/>
      <c r="BW119"/>
      <c r="BX119"/>
      <c r="BY119"/>
      <c r="BZ119"/>
      <c r="CA119"/>
      <c r="CB119"/>
      <c r="CC119"/>
      <c r="CD119"/>
      <c r="CE119"/>
      <c r="CF119"/>
      <c r="CG119"/>
      <c r="CH119"/>
      <c r="CI119"/>
      <c r="CJ119"/>
      <c r="CK119"/>
      <c r="CL119"/>
      <c r="CM119"/>
      <c r="CN119"/>
      <c r="CO119"/>
      <c r="CP119"/>
      <c r="CQ119"/>
      <c r="CR119"/>
      <c r="CS119"/>
      <c r="CT119"/>
      <c r="CU119"/>
      <c r="CV119"/>
      <c r="CW119"/>
      <c r="CX119"/>
      <c r="CY119"/>
      <c r="CZ119"/>
      <c r="DA119"/>
      <c r="DB119"/>
      <c r="DC119"/>
      <c r="DD119"/>
      <c r="DE119"/>
      <c r="DF119"/>
      <c r="DG119"/>
      <c r="DH119"/>
      <c r="DI119"/>
      <c r="DJ119"/>
      <c r="DK119"/>
      <c r="DL119"/>
      <c r="DM119"/>
      <c r="DN119"/>
      <c r="DO119"/>
      <c r="DP119"/>
      <c r="DQ119"/>
      <c r="DR119"/>
      <c r="DS119"/>
      <c r="DT119"/>
      <c r="DU119"/>
      <c r="DV119"/>
      <c r="DW119"/>
      <c r="DX119"/>
      <c r="DY119"/>
      <c r="DZ119"/>
      <c r="EA119"/>
      <c r="EB119"/>
      <c r="EC119"/>
      <c r="ED119"/>
      <c r="EE119"/>
      <c r="EF119"/>
      <c r="EG119"/>
      <c r="EH119"/>
      <c r="EI119"/>
      <c r="EJ119"/>
      <c r="EK119"/>
      <c r="EL119"/>
      <c r="EM119"/>
      <c r="EN119"/>
      <c r="EO119"/>
      <c r="EP119"/>
      <c r="EQ119"/>
      <c r="ER119"/>
      <c r="ES119"/>
      <c r="ET119"/>
      <c r="EU119"/>
      <c r="EV119"/>
      <c r="EW119"/>
      <c r="EX119"/>
      <c r="EY119"/>
      <c r="EZ119"/>
      <c r="FA119"/>
      <c r="FB119"/>
      <c r="FC119"/>
      <c r="FD119"/>
      <c r="FE119"/>
      <c r="FF119"/>
      <c r="FG119"/>
      <c r="FH119"/>
      <c r="FI119"/>
      <c r="FJ119"/>
      <c r="FK119"/>
      <c r="FL119"/>
      <c r="FM119"/>
      <c r="FN119"/>
      <c r="FO119"/>
      <c r="FP119"/>
      <c r="FQ119"/>
      <c r="FR119"/>
      <c r="FS119"/>
      <c r="FT119"/>
      <c r="FU119"/>
      <c r="FV119"/>
      <c r="FW119"/>
      <c r="FX119"/>
      <c r="FY119"/>
    </row>
    <row r="120" spans="1:181" s="56" customFormat="1" ht="20.25" customHeight="1">
      <c r="A120" s="48" t="s">
        <v>1016</v>
      </c>
      <c r="B120" s="56" t="s">
        <v>1017</v>
      </c>
      <c r="C120" s="48" t="s">
        <v>1018</v>
      </c>
      <c r="D120" s="48" t="s">
        <v>58</v>
      </c>
      <c r="E120" s="48" t="s">
        <v>153</v>
      </c>
      <c r="O120" s="48" t="s">
        <v>1019</v>
      </c>
      <c r="P120" s="48"/>
      <c r="Q120" s="57" t="s">
        <v>106</v>
      </c>
      <c r="R120" s="57" t="s">
        <v>107</v>
      </c>
      <c r="V120" s="48" t="str">
        <f t="shared" si="3"/>
        <v>["ENA ERC32", "ENA Sample", "VJDB Sample"]</v>
      </c>
      <c r="X120" s="56" t="s">
        <v>138</v>
      </c>
      <c r="AK120" s="48" t="s">
        <v>1020</v>
      </c>
      <c r="AL120" s="48"/>
      <c r="AM120" s="48"/>
      <c r="AN120" s="48"/>
      <c r="AO120" s="48"/>
      <c r="AP120" s="48"/>
      <c r="AQ120" s="48" t="s">
        <v>236</v>
      </c>
      <c r="AR120" s="48" t="s">
        <v>236</v>
      </c>
      <c r="AS120" s="51" t="s">
        <v>895</v>
      </c>
      <c r="AT120" s="48" t="s">
        <v>861</v>
      </c>
      <c r="AU120" s="49" t="s">
        <v>70</v>
      </c>
      <c r="AV120" s="49" t="s">
        <v>71</v>
      </c>
      <c r="AW120" s="56" t="s">
        <v>1021</v>
      </c>
      <c r="AX120" s="48"/>
      <c r="AY120" t="s">
        <v>85</v>
      </c>
      <c r="AZ120"/>
      <c r="BA120"/>
      <c r="BB120"/>
      <c r="BC120"/>
      <c r="BD120"/>
      <c r="BE120"/>
      <c r="BF120"/>
      <c r="BG120"/>
      <c r="BH120"/>
      <c r="BI120"/>
      <c r="BJ120"/>
      <c r="BK120"/>
      <c r="BL120"/>
      <c r="BM120"/>
      <c r="BN120"/>
      <c r="BO120"/>
      <c r="BP120"/>
      <c r="BQ120"/>
      <c r="BR120"/>
      <c r="BS120"/>
      <c r="BT120"/>
      <c r="BU120"/>
      <c r="BV120"/>
      <c r="BW120"/>
      <c r="BX120"/>
      <c r="BY120"/>
      <c r="BZ120"/>
      <c r="CA120"/>
      <c r="CB120"/>
      <c r="CC120"/>
      <c r="CD120"/>
      <c r="CE120"/>
      <c r="CF120"/>
      <c r="CG120"/>
      <c r="CH120"/>
      <c r="CI120"/>
      <c r="CJ120"/>
      <c r="CK120"/>
      <c r="CL120"/>
      <c r="CM120"/>
      <c r="CN120"/>
      <c r="CO120"/>
      <c r="CP120"/>
      <c r="CQ120"/>
      <c r="CR120"/>
      <c r="CS120"/>
      <c r="CT120"/>
      <c r="CU120"/>
      <c r="CV120"/>
      <c r="CW120"/>
      <c r="CX120"/>
      <c r="CY120"/>
      <c r="CZ120"/>
      <c r="DA120"/>
      <c r="DB120"/>
      <c r="DC120"/>
      <c r="DD120"/>
      <c r="DE120"/>
      <c r="DF120"/>
      <c r="DG120"/>
      <c r="DH120"/>
      <c r="DI120"/>
      <c r="DJ120"/>
      <c r="DK120"/>
      <c r="DL120"/>
      <c r="DM120"/>
      <c r="DN120"/>
      <c r="DO120"/>
      <c r="DP120"/>
      <c r="DQ120"/>
      <c r="DR120"/>
      <c r="DS120"/>
      <c r="DT120"/>
      <c r="DU120"/>
      <c r="DV120"/>
      <c r="DW120"/>
      <c r="DX120"/>
      <c r="DY120"/>
      <c r="DZ120"/>
      <c r="EA120"/>
      <c r="EB120"/>
      <c r="EC120"/>
      <c r="ED120"/>
      <c r="EE120"/>
      <c r="EF120"/>
      <c r="EG120"/>
      <c r="EH120"/>
      <c r="EI120"/>
      <c r="EJ120"/>
      <c r="EK120"/>
      <c r="EL120"/>
      <c r="EM120"/>
      <c r="EN120"/>
      <c r="EO120"/>
      <c r="EP120"/>
      <c r="EQ120"/>
      <c r="ER120"/>
      <c r="ES120"/>
      <c r="ET120"/>
      <c r="EU120"/>
      <c r="EV120"/>
      <c r="EW120"/>
      <c r="EX120"/>
      <c r="EY120"/>
      <c r="EZ120"/>
      <c r="FA120"/>
      <c r="FB120"/>
      <c r="FC120"/>
      <c r="FD120"/>
      <c r="FE120"/>
      <c r="FF120"/>
      <c r="FG120"/>
      <c r="FH120"/>
      <c r="FI120"/>
      <c r="FJ120"/>
      <c r="FK120"/>
      <c r="FL120"/>
      <c r="FM120"/>
      <c r="FN120"/>
      <c r="FO120"/>
      <c r="FP120"/>
      <c r="FQ120"/>
      <c r="FR120"/>
      <c r="FS120"/>
      <c r="FT120"/>
      <c r="FU120"/>
      <c r="FV120"/>
      <c r="FW120"/>
      <c r="FX120"/>
      <c r="FY120"/>
    </row>
    <row r="121" spans="1:181" s="56" customFormat="1" ht="20.25" customHeight="1">
      <c r="A121" s="48" t="s">
        <v>1022</v>
      </c>
      <c r="B121" s="56" t="s">
        <v>1023</v>
      </c>
      <c r="C121" s="48" t="s">
        <v>1024</v>
      </c>
      <c r="D121" s="48" t="s">
        <v>58</v>
      </c>
      <c r="E121" s="48" t="s">
        <v>153</v>
      </c>
      <c r="O121" s="48" t="s">
        <v>1025</v>
      </c>
      <c r="P121" s="48" t="s">
        <v>1025</v>
      </c>
      <c r="Q121" s="57" t="s">
        <v>106</v>
      </c>
      <c r="R121" s="57" t="s">
        <v>107</v>
      </c>
      <c r="V121" s="48" t="str">
        <f t="shared" si="3"/>
        <v>["ENA ERC32", "ENA ERC33", "ENA Sample", "VJDB Sample"]</v>
      </c>
      <c r="X121" s="56" t="s">
        <v>138</v>
      </c>
      <c r="AK121" s="48" t="s">
        <v>1026</v>
      </c>
      <c r="AL121" s="48"/>
      <c r="AM121" s="48"/>
      <c r="AN121" s="48" t="s">
        <v>1026</v>
      </c>
      <c r="AO121" s="48"/>
      <c r="AP121" s="48" t="s">
        <v>126</v>
      </c>
      <c r="AQ121" s="48" t="s">
        <v>236</v>
      </c>
      <c r="AR121" s="48" t="s">
        <v>236</v>
      </c>
      <c r="AS121" s="51" t="s">
        <v>1027</v>
      </c>
      <c r="AT121" s="48" t="s">
        <v>1028</v>
      </c>
      <c r="AU121" s="49" t="s">
        <v>70</v>
      </c>
      <c r="AV121" s="49" t="s">
        <v>71</v>
      </c>
      <c r="AW121" s="56" t="s">
        <v>1029</v>
      </c>
      <c r="AX121" s="48"/>
      <c r="AY121" t="s">
        <v>85</v>
      </c>
      <c r="AZ121"/>
      <c r="BA121"/>
      <c r="BB121"/>
      <c r="BC121"/>
      <c r="BD121"/>
      <c r="BE121"/>
      <c r="BF121"/>
      <c r="BG121"/>
      <c r="BH121"/>
      <c r="BI121"/>
      <c r="BJ121"/>
      <c r="BK121"/>
      <c r="BL121"/>
      <c r="BM121"/>
      <c r="BN121"/>
      <c r="BO121"/>
      <c r="BP121"/>
      <c r="BQ121"/>
      <c r="BR121"/>
      <c r="BS121"/>
      <c r="BT121"/>
      <c r="BU121"/>
      <c r="BV121"/>
      <c r="BW121"/>
      <c r="BX121"/>
      <c r="BY121"/>
      <c r="BZ121"/>
      <c r="CA121"/>
      <c r="CB121"/>
      <c r="CC121"/>
      <c r="CD121"/>
      <c r="CE121"/>
      <c r="CF121"/>
      <c r="CG121"/>
      <c r="CH121"/>
      <c r="CI121"/>
      <c r="CJ121"/>
      <c r="CK121"/>
      <c r="CL121"/>
      <c r="CM121"/>
      <c r="CN121"/>
      <c r="CO121"/>
      <c r="CP121"/>
      <c r="CQ121"/>
      <c r="CR121"/>
      <c r="CS121"/>
      <c r="CT121"/>
      <c r="CU121"/>
      <c r="CV121"/>
      <c r="CW121"/>
      <c r="CX121"/>
      <c r="CY121"/>
      <c r="CZ121"/>
      <c r="DA121"/>
      <c r="DB121"/>
      <c r="DC121"/>
      <c r="DD121"/>
      <c r="DE121"/>
      <c r="DF121"/>
      <c r="DG121"/>
      <c r="DH121"/>
      <c r="DI121"/>
      <c r="DJ121"/>
      <c r="DK121"/>
      <c r="DL121"/>
      <c r="DM121"/>
      <c r="DN121"/>
      <c r="DO121"/>
      <c r="DP121"/>
      <c r="DQ121"/>
      <c r="DR121"/>
      <c r="DS121"/>
      <c r="DT121"/>
      <c r="DU121"/>
      <c r="DV121"/>
      <c r="DW121"/>
      <c r="DX121"/>
      <c r="DY121"/>
      <c r="DZ121"/>
      <c r="EA121"/>
      <c r="EB121"/>
      <c r="EC121"/>
      <c r="ED121"/>
      <c r="EE121"/>
      <c r="EF121"/>
      <c r="EG121"/>
      <c r="EH121"/>
      <c r="EI121"/>
      <c r="EJ121"/>
      <c r="EK121"/>
      <c r="EL121"/>
      <c r="EM121"/>
      <c r="EN121"/>
      <c r="EO121"/>
      <c r="EP121"/>
      <c r="EQ121"/>
      <c r="ER121"/>
      <c r="ES121"/>
      <c r="ET121"/>
      <c r="EU121"/>
      <c r="EV121"/>
      <c r="EW121"/>
      <c r="EX121"/>
      <c r="EY121"/>
      <c r="EZ121"/>
      <c r="FA121"/>
      <c r="FB121"/>
      <c r="FC121"/>
      <c r="FD121"/>
      <c r="FE121"/>
      <c r="FF121"/>
      <c r="FG121"/>
      <c r="FH121"/>
      <c r="FI121"/>
      <c r="FJ121"/>
      <c r="FK121"/>
      <c r="FL121"/>
      <c r="FM121"/>
      <c r="FN121"/>
      <c r="FO121"/>
      <c r="FP121"/>
      <c r="FQ121"/>
      <c r="FR121"/>
      <c r="FS121"/>
      <c r="FT121"/>
      <c r="FU121"/>
      <c r="FV121"/>
      <c r="FW121"/>
      <c r="FX121"/>
      <c r="FY121"/>
    </row>
    <row r="122" spans="1:181" s="56" customFormat="1" ht="20.25" customHeight="1">
      <c r="A122" s="48" t="s">
        <v>1030</v>
      </c>
      <c r="B122" s="56" t="s">
        <v>1031</v>
      </c>
      <c r="C122" s="48" t="s">
        <v>1032</v>
      </c>
      <c r="D122" s="48" t="s">
        <v>58</v>
      </c>
      <c r="E122" s="48" t="s">
        <v>153</v>
      </c>
      <c r="O122" s="48" t="s">
        <v>835</v>
      </c>
      <c r="P122" s="48" t="s">
        <v>835</v>
      </c>
      <c r="Q122" s="57" t="s">
        <v>106</v>
      </c>
      <c r="R122" s="57" t="s">
        <v>107</v>
      </c>
      <c r="V122" s="48" t="str">
        <f t="shared" si="3"/>
        <v>["ENA ERC32", "ENA ERC33", "ENA Sample", "VJDB Sample"]</v>
      </c>
      <c r="X122" s="56" t="s">
        <v>138</v>
      </c>
      <c r="AK122" s="48" t="s">
        <v>1033</v>
      </c>
      <c r="AL122" s="48"/>
      <c r="AM122" s="48"/>
      <c r="AN122" s="48" t="s">
        <v>1033</v>
      </c>
      <c r="AO122" s="48"/>
      <c r="AP122" s="48" t="s">
        <v>144</v>
      </c>
      <c r="AQ122" s="48" t="s">
        <v>187</v>
      </c>
      <c r="AR122" s="48" t="s">
        <v>187</v>
      </c>
      <c r="AS122" s="51" t="s">
        <v>1034</v>
      </c>
      <c r="AT122" s="48" t="s">
        <v>399</v>
      </c>
      <c r="AU122" s="49" t="s">
        <v>147</v>
      </c>
      <c r="AV122" s="49" t="s">
        <v>148</v>
      </c>
      <c r="AW122" s="56" t="s">
        <v>1035</v>
      </c>
      <c r="AX122" s="48"/>
      <c r="AY122" t="s">
        <v>85</v>
      </c>
      <c r="AZ122"/>
      <c r="BA122"/>
      <c r="BB122"/>
      <c r="BC122"/>
      <c r="BD122"/>
      <c r="BE122"/>
      <c r="BF122"/>
      <c r="BG122"/>
      <c r="BH122"/>
      <c r="BI122"/>
      <c r="BJ122"/>
      <c r="BK122"/>
      <c r="BL122"/>
      <c r="BM122"/>
      <c r="BN122"/>
      <c r="BO122"/>
      <c r="BP122"/>
      <c r="BQ122"/>
      <c r="BR122"/>
      <c r="BS122"/>
      <c r="BT122"/>
      <c r="BU122"/>
      <c r="BV122"/>
      <c r="BW122"/>
      <c r="BX122"/>
      <c r="BY122"/>
      <c r="BZ122"/>
      <c r="CA122"/>
      <c r="CB122"/>
      <c r="CC122"/>
      <c r="CD122"/>
      <c r="CE122"/>
      <c r="CF122"/>
      <c r="CG122"/>
      <c r="CH122"/>
      <c r="CI122"/>
      <c r="CJ122"/>
      <c r="CK122"/>
      <c r="CL122"/>
      <c r="CM122"/>
      <c r="CN122"/>
      <c r="CO122"/>
      <c r="CP122"/>
      <c r="CQ122"/>
      <c r="CR122"/>
      <c r="CS122"/>
      <c r="CT122"/>
      <c r="CU122"/>
      <c r="CV122"/>
      <c r="CW122"/>
      <c r="CX122"/>
      <c r="CY122"/>
      <c r="CZ122"/>
      <c r="DA122"/>
      <c r="DB122"/>
      <c r="DC122"/>
      <c r="DD122"/>
      <c r="DE122"/>
      <c r="DF122"/>
      <c r="DG122"/>
      <c r="DH122"/>
      <c r="DI122"/>
      <c r="DJ122"/>
      <c r="DK122"/>
      <c r="DL122"/>
      <c r="DM122"/>
      <c r="DN122"/>
      <c r="DO122"/>
      <c r="DP122"/>
      <c r="DQ122"/>
      <c r="DR122"/>
      <c r="DS122"/>
      <c r="DT122"/>
      <c r="DU122"/>
      <c r="DV122"/>
      <c r="DW122"/>
      <c r="DX122"/>
      <c r="DY122"/>
      <c r="DZ122"/>
      <c r="EA122"/>
      <c r="EB122"/>
      <c r="EC122"/>
      <c r="ED122"/>
      <c r="EE122"/>
      <c r="EF122"/>
      <c r="EG122"/>
      <c r="EH122"/>
      <c r="EI122"/>
      <c r="EJ122"/>
      <c r="EK122"/>
      <c r="EL122"/>
      <c r="EM122"/>
      <c r="EN122"/>
      <c r="EO122"/>
      <c r="EP122"/>
      <c r="EQ122"/>
      <c r="ER122"/>
      <c r="ES122"/>
      <c r="ET122"/>
      <c r="EU122"/>
      <c r="EV122"/>
      <c r="EW122"/>
      <c r="EX122"/>
      <c r="EY122"/>
      <c r="EZ122"/>
      <c r="FA122"/>
      <c r="FB122"/>
      <c r="FC122"/>
      <c r="FD122"/>
      <c r="FE122"/>
      <c r="FF122"/>
      <c r="FG122"/>
      <c r="FH122"/>
      <c r="FI122"/>
      <c r="FJ122"/>
      <c r="FK122"/>
      <c r="FL122"/>
      <c r="FM122"/>
      <c r="FN122"/>
      <c r="FO122"/>
      <c r="FP122"/>
      <c r="FQ122"/>
      <c r="FR122"/>
      <c r="FS122"/>
      <c r="FT122"/>
      <c r="FU122"/>
      <c r="FV122"/>
      <c r="FW122"/>
      <c r="FX122"/>
      <c r="FY122"/>
    </row>
    <row r="123" spans="1:181" s="56" customFormat="1" ht="20.25" customHeight="1">
      <c r="A123" s="48" t="s">
        <v>1036</v>
      </c>
      <c r="B123" s="56" t="s">
        <v>1037</v>
      </c>
      <c r="C123" s="48" t="s">
        <v>1038</v>
      </c>
      <c r="D123" s="48" t="s">
        <v>58</v>
      </c>
      <c r="E123" s="48" t="s">
        <v>153</v>
      </c>
      <c r="O123" s="48" t="s">
        <v>1039</v>
      </c>
      <c r="P123" s="48" t="s">
        <v>1039</v>
      </c>
      <c r="Q123" s="57" t="s">
        <v>106</v>
      </c>
      <c r="R123" s="57" t="s">
        <v>107</v>
      </c>
      <c r="V123" s="48" t="str">
        <f t="shared" si="3"/>
        <v>["ENA ERC32", "ENA ERC33", "ENA Sample", "VJDB Sample"]</v>
      </c>
      <c r="X123" s="56" t="s">
        <v>355</v>
      </c>
      <c r="AK123" s="48" t="s">
        <v>1040</v>
      </c>
      <c r="AL123" s="48"/>
      <c r="AM123" s="48"/>
      <c r="AN123" s="48" t="s">
        <v>1041</v>
      </c>
      <c r="AO123" s="48"/>
      <c r="AP123" s="48" t="s">
        <v>126</v>
      </c>
      <c r="AQ123" s="48" t="s">
        <v>236</v>
      </c>
      <c r="AR123" s="48" t="s">
        <v>236</v>
      </c>
      <c r="AS123" s="51"/>
      <c r="AT123" s="48" t="s">
        <v>211</v>
      </c>
      <c r="AU123" s="49" t="s">
        <v>70</v>
      </c>
      <c r="AV123" s="49" t="s">
        <v>129</v>
      </c>
      <c r="AW123" s="56" t="s">
        <v>1042</v>
      </c>
      <c r="AX123" s="48"/>
      <c r="AY123" t="s">
        <v>85</v>
      </c>
      <c r="AZ123"/>
      <c r="BA123"/>
      <c r="BB123"/>
      <c r="BC123"/>
      <c r="BD123"/>
      <c r="BE123"/>
      <c r="BF123"/>
      <c r="BG123"/>
      <c r="BH123"/>
      <c r="BI123"/>
      <c r="BJ123"/>
      <c r="BK123"/>
      <c r="BL123"/>
      <c r="BM123"/>
      <c r="BN123"/>
      <c r="BO123"/>
      <c r="BP123"/>
      <c r="BQ123"/>
      <c r="BR123"/>
      <c r="BS123"/>
      <c r="BT123"/>
      <c r="BU123"/>
      <c r="BV123"/>
      <c r="BW123"/>
      <c r="BX123"/>
      <c r="BY123"/>
      <c r="BZ123"/>
      <c r="CA123"/>
      <c r="CB123"/>
      <c r="CC123"/>
      <c r="CD123"/>
      <c r="CE123"/>
      <c r="CF123"/>
      <c r="CG123"/>
      <c r="CH123"/>
      <c r="CI123"/>
      <c r="CJ123"/>
      <c r="CK123"/>
      <c r="CL123"/>
      <c r="CM123"/>
      <c r="CN123"/>
      <c r="CO123"/>
      <c r="CP123"/>
      <c r="CQ123"/>
      <c r="CR123"/>
      <c r="CS123"/>
      <c r="CT123"/>
      <c r="CU123"/>
      <c r="CV123"/>
      <c r="CW123"/>
      <c r="CX123"/>
      <c r="CY123"/>
      <c r="CZ123"/>
      <c r="DA123"/>
      <c r="DB123"/>
      <c r="DC123"/>
      <c r="DD123"/>
      <c r="DE123"/>
      <c r="DF123"/>
      <c r="DG123"/>
      <c r="DH123"/>
      <c r="DI123"/>
      <c r="DJ123"/>
      <c r="DK123"/>
      <c r="DL123"/>
      <c r="DM123"/>
      <c r="DN123"/>
      <c r="DO123"/>
      <c r="DP123"/>
      <c r="DQ123"/>
      <c r="DR123"/>
      <c r="DS123"/>
      <c r="DT123"/>
      <c r="DU123"/>
      <c r="DV123"/>
      <c r="DW123"/>
      <c r="DX123"/>
      <c r="DY123"/>
      <c r="DZ123"/>
      <c r="EA123"/>
      <c r="EB123"/>
      <c r="EC123"/>
      <c r="ED123"/>
      <c r="EE123"/>
      <c r="EF123"/>
      <c r="EG123"/>
      <c r="EH123"/>
      <c r="EI123"/>
      <c r="EJ123"/>
      <c r="EK123"/>
      <c r="EL123"/>
      <c r="EM123"/>
      <c r="EN123"/>
      <c r="EO123"/>
      <c r="EP123"/>
      <c r="EQ123"/>
      <c r="ER123"/>
      <c r="ES123"/>
      <c r="ET123"/>
      <c r="EU123"/>
      <c r="EV123"/>
      <c r="EW123"/>
      <c r="EX123"/>
      <c r="EY123"/>
      <c r="EZ123"/>
      <c r="FA123"/>
      <c r="FB123"/>
      <c r="FC123"/>
      <c r="FD123"/>
      <c r="FE123"/>
      <c r="FF123"/>
      <c r="FG123"/>
      <c r="FH123"/>
      <c r="FI123"/>
      <c r="FJ123"/>
      <c r="FK123"/>
      <c r="FL123"/>
      <c r="FM123"/>
      <c r="FN123"/>
      <c r="FO123"/>
      <c r="FP123"/>
      <c r="FQ123"/>
      <c r="FR123"/>
      <c r="FS123"/>
      <c r="FT123"/>
      <c r="FU123"/>
      <c r="FV123"/>
      <c r="FW123"/>
      <c r="FX123"/>
      <c r="FY123"/>
    </row>
    <row r="124" spans="1:181" s="56" customFormat="1" ht="20.25" customHeight="1">
      <c r="A124" s="48" t="s">
        <v>1043</v>
      </c>
      <c r="B124" s="56" t="s">
        <v>1044</v>
      </c>
      <c r="C124" s="48" t="s">
        <v>1045</v>
      </c>
      <c r="D124" s="48" t="s">
        <v>58</v>
      </c>
      <c r="E124" s="48" t="s">
        <v>153</v>
      </c>
      <c r="O124" s="48" t="s">
        <v>1043</v>
      </c>
      <c r="P124" s="48" t="s">
        <v>1043</v>
      </c>
      <c r="Q124" s="57" t="s">
        <v>106</v>
      </c>
      <c r="R124" s="57" t="s">
        <v>107</v>
      </c>
      <c r="V124" s="48" t="str">
        <f t="shared" si="3"/>
        <v>["ENA ERC32", "ENA ERC33", "ENA Sample", "VJDB Sample"]</v>
      </c>
      <c r="X124" s="56" t="s">
        <v>65</v>
      </c>
      <c r="AK124" s="48" t="s">
        <v>1046</v>
      </c>
      <c r="AL124" s="48"/>
      <c r="AM124" s="48"/>
      <c r="AN124" s="48" t="s">
        <v>1046</v>
      </c>
      <c r="AO124" s="48"/>
      <c r="AP124" s="48" t="s">
        <v>391</v>
      </c>
      <c r="AQ124" s="48" t="s">
        <v>236</v>
      </c>
      <c r="AR124" s="48" t="s">
        <v>236</v>
      </c>
      <c r="AS124" s="51"/>
      <c r="AT124" s="48" t="s">
        <v>211</v>
      </c>
      <c r="AU124" s="49" t="s">
        <v>936</v>
      </c>
      <c r="AV124" s="49" t="s">
        <v>129</v>
      </c>
      <c r="AW124" s="56" t="s">
        <v>1047</v>
      </c>
      <c r="AX124" s="48"/>
      <c r="AY124" t="s">
        <v>85</v>
      </c>
      <c r="AZ124"/>
      <c r="BA124"/>
      <c r="BB124"/>
      <c r="BC124"/>
      <c r="BD124"/>
      <c r="BE124"/>
      <c r="BF124"/>
      <c r="BG124"/>
      <c r="BH124"/>
      <c r="BI124"/>
      <c r="BJ124"/>
      <c r="BK124"/>
      <c r="BL124"/>
      <c r="BM124"/>
      <c r="BN124"/>
      <c r="BO124"/>
      <c r="BP124"/>
      <c r="BQ124"/>
      <c r="BR124"/>
      <c r="BS124"/>
      <c r="BT124"/>
      <c r="BU124"/>
      <c r="BV124"/>
      <c r="BW124"/>
      <c r="BX124"/>
      <c r="BY124"/>
      <c r="BZ124"/>
      <c r="CA124"/>
      <c r="CB124"/>
      <c r="CC124"/>
      <c r="CD124"/>
      <c r="CE124"/>
      <c r="CF124"/>
      <c r="CG124"/>
      <c r="CH124"/>
      <c r="CI124"/>
      <c r="CJ124"/>
      <c r="CK124"/>
      <c r="CL124"/>
      <c r="CM124"/>
      <c r="CN124"/>
      <c r="CO124"/>
      <c r="CP124"/>
      <c r="CQ124"/>
      <c r="CR124"/>
      <c r="CS124"/>
      <c r="CT124"/>
      <c r="CU124"/>
      <c r="CV124"/>
      <c r="CW124"/>
      <c r="CX124"/>
      <c r="CY124"/>
      <c r="CZ124"/>
      <c r="DA124"/>
      <c r="DB124"/>
      <c r="DC124"/>
      <c r="DD124"/>
      <c r="DE124"/>
      <c r="DF124"/>
      <c r="DG124"/>
      <c r="DH124"/>
      <c r="DI124"/>
      <c r="DJ124"/>
      <c r="DK124"/>
      <c r="DL124"/>
      <c r="DM124"/>
      <c r="DN124"/>
      <c r="DO124"/>
      <c r="DP124"/>
      <c r="DQ124"/>
      <c r="DR124"/>
      <c r="DS124"/>
      <c r="DT124"/>
      <c r="DU124"/>
      <c r="DV124"/>
      <c r="DW124"/>
      <c r="DX124"/>
      <c r="DY124"/>
      <c r="DZ124"/>
      <c r="EA124"/>
      <c r="EB124"/>
      <c r="EC124"/>
      <c r="ED124"/>
      <c r="EE124"/>
      <c r="EF124"/>
      <c r="EG124"/>
      <c r="EH124"/>
      <c r="EI124"/>
      <c r="EJ124"/>
      <c r="EK124"/>
      <c r="EL124"/>
      <c r="EM124"/>
      <c r="EN124"/>
      <c r="EO124"/>
      <c r="EP124"/>
      <c r="EQ124"/>
      <c r="ER124"/>
      <c r="ES124"/>
      <c r="ET124"/>
      <c r="EU124"/>
      <c r="EV124"/>
      <c r="EW124"/>
      <c r="EX124"/>
      <c r="EY124"/>
      <c r="EZ124"/>
      <c r="FA124"/>
      <c r="FB124"/>
      <c r="FC124"/>
      <c r="FD124"/>
      <c r="FE124"/>
      <c r="FF124"/>
      <c r="FG124"/>
      <c r="FH124"/>
      <c r="FI124"/>
      <c r="FJ124"/>
      <c r="FK124"/>
      <c r="FL124"/>
      <c r="FM124"/>
      <c r="FN124"/>
      <c r="FO124"/>
      <c r="FP124"/>
      <c r="FQ124"/>
      <c r="FR124"/>
      <c r="FS124"/>
      <c r="FT124"/>
      <c r="FU124"/>
      <c r="FV124"/>
      <c r="FW124"/>
      <c r="FX124"/>
      <c r="FY124"/>
    </row>
    <row r="125" spans="1:181" s="56" customFormat="1" ht="20.25" customHeight="1">
      <c r="A125" s="48" t="s">
        <v>1048</v>
      </c>
      <c r="B125" s="56" t="s">
        <v>1049</v>
      </c>
      <c r="C125" s="48" t="s">
        <v>1050</v>
      </c>
      <c r="D125" s="48" t="s">
        <v>58</v>
      </c>
      <c r="E125" s="48" t="s">
        <v>153</v>
      </c>
      <c r="O125" s="48" t="s">
        <v>1051</v>
      </c>
      <c r="P125" s="48"/>
      <c r="Q125" s="57" t="s">
        <v>106</v>
      </c>
      <c r="R125" s="57" t="s">
        <v>107</v>
      </c>
      <c r="V125" s="48" t="str">
        <f t="shared" si="3"/>
        <v>["ENA ERC32", "ENA Sample", "VJDB Sample"]</v>
      </c>
      <c r="X125" s="56" t="s">
        <v>138</v>
      </c>
      <c r="AK125" s="48" t="s">
        <v>1052</v>
      </c>
      <c r="AL125" s="48"/>
      <c r="AM125" s="48"/>
      <c r="AN125" s="48"/>
      <c r="AO125" s="48"/>
      <c r="AP125" s="48"/>
      <c r="AQ125" s="48" t="s">
        <v>236</v>
      </c>
      <c r="AR125" s="48" t="s">
        <v>236</v>
      </c>
      <c r="AS125" s="51" t="s">
        <v>1053</v>
      </c>
      <c r="AT125" s="48" t="s">
        <v>399</v>
      </c>
      <c r="AU125" s="49" t="s">
        <v>147</v>
      </c>
      <c r="AV125" s="49" t="s">
        <v>148</v>
      </c>
      <c r="AW125" s="56" t="s">
        <v>1054</v>
      </c>
      <c r="AX125" s="48"/>
      <c r="AY125" t="s">
        <v>85</v>
      </c>
      <c r="AZ125"/>
      <c r="BA125"/>
      <c r="BB125"/>
      <c r="BC125"/>
      <c r="BD125"/>
      <c r="BE125"/>
      <c r="BF125"/>
      <c r="BG125"/>
      <c r="BH125"/>
      <c r="BI125"/>
      <c r="BJ125"/>
      <c r="BK125"/>
      <c r="BL125"/>
      <c r="BM125"/>
      <c r="BN125"/>
      <c r="BO125"/>
      <c r="BP125"/>
      <c r="BQ125"/>
      <c r="BR125"/>
      <c r="BS125"/>
      <c r="BT125"/>
      <c r="BU125"/>
      <c r="BV125"/>
      <c r="BW125"/>
      <c r="BX125"/>
      <c r="BY125"/>
      <c r="BZ125"/>
      <c r="CA125"/>
      <c r="CB125"/>
      <c r="CC125"/>
      <c r="CD125"/>
      <c r="CE125"/>
      <c r="CF125"/>
      <c r="CG125"/>
      <c r="CH125"/>
      <c r="CI125"/>
      <c r="CJ125"/>
      <c r="CK125"/>
      <c r="CL125"/>
      <c r="CM125"/>
      <c r="CN125"/>
      <c r="CO125"/>
      <c r="CP125"/>
      <c r="CQ125"/>
      <c r="CR125"/>
      <c r="CS125"/>
      <c r="CT125"/>
      <c r="CU125"/>
      <c r="CV125"/>
      <c r="CW125"/>
      <c r="CX125"/>
      <c r="CY125"/>
      <c r="CZ125"/>
      <c r="DA125"/>
      <c r="DB125"/>
      <c r="DC125"/>
      <c r="DD125"/>
      <c r="DE125"/>
      <c r="DF125"/>
      <c r="DG125"/>
      <c r="DH125"/>
      <c r="DI125"/>
      <c r="DJ125"/>
      <c r="DK125"/>
      <c r="DL125"/>
      <c r="DM125"/>
      <c r="DN125"/>
      <c r="DO125"/>
      <c r="DP125"/>
      <c r="DQ125"/>
      <c r="DR125"/>
      <c r="DS125"/>
      <c r="DT125"/>
      <c r="DU125"/>
      <c r="DV125"/>
      <c r="DW125"/>
      <c r="DX125"/>
      <c r="DY125"/>
      <c r="DZ125"/>
      <c r="EA125"/>
      <c r="EB125"/>
      <c r="EC125"/>
      <c r="ED125"/>
      <c r="EE125"/>
      <c r="EF125"/>
      <c r="EG125"/>
      <c r="EH125"/>
      <c r="EI125"/>
      <c r="EJ125"/>
      <c r="EK125"/>
      <c r="EL125"/>
      <c r="EM125"/>
      <c r="EN125"/>
      <c r="EO125"/>
      <c r="EP125"/>
      <c r="EQ125"/>
      <c r="ER125"/>
      <c r="ES125"/>
      <c r="ET125"/>
      <c r="EU125"/>
      <c r="EV125"/>
      <c r="EW125"/>
      <c r="EX125"/>
      <c r="EY125"/>
      <c r="EZ125"/>
      <c r="FA125"/>
      <c r="FB125"/>
      <c r="FC125"/>
      <c r="FD125"/>
      <c r="FE125"/>
      <c r="FF125"/>
      <c r="FG125"/>
      <c r="FH125"/>
      <c r="FI125"/>
      <c r="FJ125"/>
      <c r="FK125"/>
      <c r="FL125"/>
      <c r="FM125"/>
      <c r="FN125"/>
      <c r="FO125"/>
      <c r="FP125"/>
      <c r="FQ125"/>
      <c r="FR125"/>
      <c r="FS125"/>
      <c r="FT125"/>
      <c r="FU125"/>
      <c r="FV125"/>
      <c r="FW125"/>
      <c r="FX125"/>
      <c r="FY125"/>
    </row>
    <row r="126" spans="1:181" s="56" customFormat="1" ht="20.25" customHeight="1">
      <c r="A126" s="48" t="s">
        <v>1055</v>
      </c>
      <c r="B126" s="56" t="s">
        <v>1056</v>
      </c>
      <c r="C126" s="48" t="s">
        <v>1057</v>
      </c>
      <c r="D126" s="48" t="s">
        <v>58</v>
      </c>
      <c r="E126" s="48" t="s">
        <v>153</v>
      </c>
      <c r="N126" s="44" t="s">
        <v>1056</v>
      </c>
      <c r="O126" s="48" t="s">
        <v>1055</v>
      </c>
      <c r="P126" s="48" t="s">
        <v>1055</v>
      </c>
      <c r="Q126" s="57" t="s">
        <v>106</v>
      </c>
      <c r="R126" s="57" t="s">
        <v>107</v>
      </c>
      <c r="V126" s="48" t="str">
        <f t="shared" si="3"/>
        <v>["BV-BRC", "ENA ERC32", "ENA ERC33", "ENA Sample", "VJDB Sample"]</v>
      </c>
      <c r="X126" s="56" t="s">
        <v>355</v>
      </c>
      <c r="AG126" s="44" t="s">
        <v>1055</v>
      </c>
      <c r="AK126" s="48" t="s">
        <v>1058</v>
      </c>
      <c r="AL126" s="48"/>
      <c r="AM126" s="48"/>
      <c r="AN126" s="48" t="s">
        <v>1058</v>
      </c>
      <c r="AO126" s="48"/>
      <c r="AP126" s="48" t="s">
        <v>126</v>
      </c>
      <c r="AQ126" s="48" t="s">
        <v>236</v>
      </c>
      <c r="AR126" s="48" t="s">
        <v>236</v>
      </c>
      <c r="AS126" s="51"/>
      <c r="AT126" s="48" t="s">
        <v>211</v>
      </c>
      <c r="AU126" s="49" t="s">
        <v>70</v>
      </c>
      <c r="AV126" s="49" t="s">
        <v>129</v>
      </c>
      <c r="AW126" s="56" t="s">
        <v>1059</v>
      </c>
      <c r="AX126" s="48"/>
      <c r="AY126" t="s">
        <v>85</v>
      </c>
      <c r="AZ126"/>
      <c r="BA126"/>
      <c r="BB126"/>
      <c r="BC126"/>
      <c r="BD126"/>
      <c r="BE126"/>
      <c r="BF126"/>
      <c r="BG126"/>
      <c r="BH126"/>
      <c r="BI126"/>
      <c r="BJ126"/>
      <c r="BK126"/>
      <c r="BL126"/>
      <c r="BM126"/>
      <c r="BN126"/>
      <c r="BO126"/>
      <c r="BP126"/>
      <c r="BQ126"/>
      <c r="BR126"/>
      <c r="BS126"/>
      <c r="BT126"/>
      <c r="BU126"/>
      <c r="BV126"/>
      <c r="BW126"/>
      <c r="BX126"/>
      <c r="BY126"/>
      <c r="BZ126"/>
      <c r="CA126"/>
      <c r="CB126"/>
      <c r="CC126"/>
      <c r="CD126"/>
      <c r="CE126"/>
      <c r="CF126"/>
      <c r="CG126"/>
      <c r="CH126"/>
      <c r="CI126"/>
      <c r="CJ126"/>
      <c r="CK126"/>
      <c r="CL126"/>
      <c r="CM126"/>
      <c r="CN126"/>
      <c r="CO126"/>
      <c r="CP126"/>
      <c r="CQ126"/>
      <c r="CR126"/>
      <c r="CS126"/>
      <c r="CT126"/>
      <c r="CU126"/>
      <c r="CV126"/>
      <c r="CW126"/>
      <c r="CX126"/>
      <c r="CY126"/>
      <c r="CZ126"/>
      <c r="DA126"/>
      <c r="DB126"/>
      <c r="DC126"/>
      <c r="DD126"/>
      <c r="DE126"/>
      <c r="DF126"/>
      <c r="DG126"/>
      <c r="DH126"/>
      <c r="DI126"/>
      <c r="DJ126"/>
      <c r="DK126"/>
      <c r="DL126"/>
      <c r="DM126"/>
      <c r="DN126"/>
      <c r="DO126"/>
      <c r="DP126"/>
      <c r="DQ126"/>
      <c r="DR126"/>
      <c r="DS126"/>
      <c r="DT126"/>
      <c r="DU126"/>
      <c r="DV126"/>
      <c r="DW126"/>
      <c r="DX126"/>
      <c r="DY126"/>
      <c r="DZ126"/>
      <c r="EA126"/>
      <c r="EB126"/>
      <c r="EC126"/>
      <c r="ED126"/>
      <c r="EE126"/>
      <c r="EF126"/>
      <c r="EG126"/>
      <c r="EH126"/>
      <c r="EI126"/>
      <c r="EJ126"/>
      <c r="EK126"/>
      <c r="EL126"/>
      <c r="EM126"/>
      <c r="EN126"/>
      <c r="EO126"/>
      <c r="EP126"/>
      <c r="EQ126"/>
      <c r="ER126"/>
      <c r="ES126"/>
      <c r="ET126"/>
      <c r="EU126"/>
      <c r="EV126"/>
      <c r="EW126"/>
      <c r="EX126"/>
      <c r="EY126"/>
      <c r="EZ126"/>
      <c r="FA126"/>
      <c r="FB126"/>
      <c r="FC126"/>
      <c r="FD126"/>
      <c r="FE126"/>
      <c r="FF126"/>
      <c r="FG126"/>
      <c r="FH126"/>
      <c r="FI126"/>
      <c r="FJ126"/>
      <c r="FK126"/>
      <c r="FL126"/>
      <c r="FM126"/>
      <c r="FN126"/>
      <c r="FO126"/>
      <c r="FP126"/>
      <c r="FQ126"/>
      <c r="FR126"/>
      <c r="FS126"/>
      <c r="FT126"/>
      <c r="FU126"/>
      <c r="FV126"/>
      <c r="FW126"/>
      <c r="FX126"/>
      <c r="FY126"/>
    </row>
    <row r="127" spans="1:181" s="56" customFormat="1" ht="20.25" customHeight="1">
      <c r="A127" s="48" t="s">
        <v>1060</v>
      </c>
      <c r="B127" s="56" t="s">
        <v>1061</v>
      </c>
      <c r="C127" s="48" t="s">
        <v>1062</v>
      </c>
      <c r="D127" s="48" t="s">
        <v>58</v>
      </c>
      <c r="E127" s="48" t="s">
        <v>153</v>
      </c>
      <c r="O127" s="48" t="s">
        <v>1060</v>
      </c>
      <c r="P127" s="48" t="s">
        <v>1060</v>
      </c>
      <c r="Q127" s="57" t="s">
        <v>93</v>
      </c>
      <c r="R127" s="57" t="s">
        <v>270</v>
      </c>
      <c r="V127" s="48" t="str">
        <f t="shared" si="3"/>
        <v>["ENA ERC32", "ENA ERC33", "ENA Study", "VJDB Study"]</v>
      </c>
      <c r="X127" s="56" t="s">
        <v>65</v>
      </c>
      <c r="AK127" s="48" t="s">
        <v>1063</v>
      </c>
      <c r="AL127" s="48"/>
      <c r="AM127" s="48"/>
      <c r="AN127" s="48" t="s">
        <v>1063</v>
      </c>
      <c r="AO127" s="48"/>
      <c r="AP127" s="48" t="s">
        <v>391</v>
      </c>
      <c r="AQ127" s="48" t="s">
        <v>236</v>
      </c>
      <c r="AR127" s="48" t="s">
        <v>96</v>
      </c>
      <c r="AS127" s="51"/>
      <c r="AT127" s="48" t="s">
        <v>211</v>
      </c>
      <c r="AU127" s="49" t="s">
        <v>936</v>
      </c>
      <c r="AV127" s="49" t="s">
        <v>129</v>
      </c>
      <c r="AW127" s="56" t="s">
        <v>1064</v>
      </c>
      <c r="AX127" s="48"/>
      <c r="AY127" t="s">
        <v>85</v>
      </c>
      <c r="AZ127"/>
      <c r="BA127"/>
      <c r="BB127"/>
      <c r="BC127"/>
      <c r="BD127"/>
      <c r="BE127"/>
      <c r="BF127"/>
      <c r="BG127"/>
      <c r="BH127"/>
      <c r="BI127"/>
      <c r="BJ127"/>
      <c r="BK127"/>
      <c r="BL127"/>
      <c r="BM127"/>
      <c r="BN127"/>
      <c r="BO127"/>
      <c r="BP127"/>
      <c r="BQ127"/>
      <c r="BR127"/>
      <c r="BS127"/>
      <c r="BT127"/>
      <c r="BU127"/>
      <c r="BV127"/>
      <c r="BW127"/>
      <c r="BX127"/>
      <c r="BY127"/>
      <c r="BZ127"/>
      <c r="CA127"/>
      <c r="CB127"/>
      <c r="CC127"/>
      <c r="CD127"/>
      <c r="CE127"/>
      <c r="CF127"/>
      <c r="CG127"/>
      <c r="CH127"/>
      <c r="CI127"/>
      <c r="CJ127"/>
      <c r="CK127"/>
      <c r="CL127"/>
      <c r="CM127"/>
      <c r="CN127"/>
      <c r="CO127"/>
      <c r="CP127"/>
      <c r="CQ127"/>
      <c r="CR127"/>
      <c r="CS127"/>
      <c r="CT127"/>
      <c r="CU127"/>
      <c r="CV127"/>
      <c r="CW127"/>
      <c r="CX127"/>
      <c r="CY127"/>
      <c r="CZ127"/>
      <c r="DA127"/>
      <c r="DB127"/>
      <c r="DC127"/>
      <c r="DD127"/>
      <c r="DE127"/>
      <c r="DF127"/>
      <c r="DG127"/>
      <c r="DH127"/>
      <c r="DI127"/>
      <c r="DJ127"/>
      <c r="DK127"/>
      <c r="DL127"/>
      <c r="DM127"/>
      <c r="DN127"/>
      <c r="DO127"/>
      <c r="DP127"/>
      <c r="DQ127"/>
      <c r="DR127"/>
      <c r="DS127"/>
      <c r="DT127"/>
      <c r="DU127"/>
      <c r="DV127"/>
      <c r="DW127"/>
      <c r="DX127"/>
      <c r="DY127"/>
      <c r="DZ127"/>
      <c r="EA127"/>
      <c r="EB127"/>
      <c r="EC127"/>
      <c r="ED127"/>
      <c r="EE127"/>
      <c r="EF127"/>
      <c r="EG127"/>
      <c r="EH127"/>
      <c r="EI127"/>
      <c r="EJ127"/>
      <c r="EK127"/>
      <c r="EL127"/>
      <c r="EM127"/>
      <c r="EN127"/>
      <c r="EO127"/>
      <c r="EP127"/>
      <c r="EQ127"/>
      <c r="ER127"/>
      <c r="ES127"/>
      <c r="ET127"/>
      <c r="EU127"/>
      <c r="EV127"/>
      <c r="EW127"/>
      <c r="EX127"/>
      <c r="EY127"/>
      <c r="EZ127"/>
      <c r="FA127"/>
      <c r="FB127"/>
      <c r="FC127"/>
      <c r="FD127"/>
      <c r="FE127"/>
      <c r="FF127"/>
      <c r="FG127"/>
      <c r="FH127"/>
      <c r="FI127"/>
      <c r="FJ127"/>
      <c r="FK127"/>
      <c r="FL127"/>
      <c r="FM127"/>
      <c r="FN127"/>
      <c r="FO127"/>
      <c r="FP127"/>
      <c r="FQ127"/>
      <c r="FR127"/>
      <c r="FS127"/>
      <c r="FT127"/>
      <c r="FU127"/>
      <c r="FV127"/>
      <c r="FW127"/>
      <c r="FX127"/>
      <c r="FY127"/>
    </row>
    <row r="128" spans="1:181" s="56" customFormat="1" ht="20.25" customHeight="1">
      <c r="A128" s="48" t="s">
        <v>1065</v>
      </c>
      <c r="B128" s="56" t="s">
        <v>1066</v>
      </c>
      <c r="C128" s="48" t="s">
        <v>1067</v>
      </c>
      <c r="D128" s="48" t="s">
        <v>58</v>
      </c>
      <c r="E128" s="48" t="s">
        <v>153</v>
      </c>
      <c r="O128" s="48" t="s">
        <v>1068</v>
      </c>
      <c r="P128" s="48" t="s">
        <v>1068</v>
      </c>
      <c r="Q128" s="57" t="s">
        <v>106</v>
      </c>
      <c r="R128" s="57" t="s">
        <v>107</v>
      </c>
      <c r="V128" s="48" t="str">
        <f t="shared" si="3"/>
        <v>["ENA ERC32", "ENA ERC33", "ENA Sample", "VJDB Sample"]</v>
      </c>
      <c r="X128" s="56" t="s">
        <v>138</v>
      </c>
      <c r="AK128" s="48" t="s">
        <v>1069</v>
      </c>
      <c r="AL128" s="48"/>
      <c r="AM128" s="48"/>
      <c r="AN128" s="48" t="s">
        <v>1069</v>
      </c>
      <c r="AO128" s="48"/>
      <c r="AP128" s="48" t="s">
        <v>126</v>
      </c>
      <c r="AQ128" s="48" t="s">
        <v>236</v>
      </c>
      <c r="AR128" s="48" t="s">
        <v>236</v>
      </c>
      <c r="AS128" s="48" t="s">
        <v>1070</v>
      </c>
      <c r="AT128" s="56" t="s">
        <v>1028</v>
      </c>
      <c r="AU128" s="49" t="s">
        <v>70</v>
      </c>
      <c r="AV128" s="49" t="s">
        <v>71</v>
      </c>
      <c r="AW128" s="56" t="s">
        <v>1071</v>
      </c>
      <c r="AX128" s="48"/>
      <c r="AY128" t="s">
        <v>85</v>
      </c>
      <c r="AZ128"/>
      <c r="BA128"/>
      <c r="BB128"/>
      <c r="BC128"/>
      <c r="BD128"/>
      <c r="BE128"/>
      <c r="BF128"/>
      <c r="BG128"/>
      <c r="BH128"/>
      <c r="BI128"/>
      <c r="BJ128"/>
      <c r="BK128"/>
      <c r="BL128"/>
      <c r="BM128"/>
      <c r="BN128"/>
      <c r="BO128"/>
      <c r="BP128"/>
      <c r="BQ128"/>
      <c r="BR128"/>
      <c r="BS128"/>
      <c r="BT128"/>
      <c r="BU128"/>
      <c r="BV128"/>
      <c r="BW128"/>
      <c r="BX128"/>
      <c r="BY128"/>
      <c r="BZ128"/>
      <c r="CA128"/>
      <c r="CB128"/>
      <c r="CC128"/>
      <c r="CD128"/>
      <c r="CE128"/>
      <c r="CF128"/>
      <c r="CG128"/>
      <c r="CH128"/>
      <c r="CI128"/>
      <c r="CJ128"/>
      <c r="CK128"/>
      <c r="CL128"/>
      <c r="CM128"/>
      <c r="CN128"/>
      <c r="CO128"/>
      <c r="CP128"/>
      <c r="CQ128"/>
      <c r="CR128"/>
      <c r="CS128"/>
      <c r="CT128"/>
      <c r="CU128"/>
      <c r="CV128"/>
      <c r="CW128"/>
      <c r="CX128"/>
      <c r="CY128"/>
      <c r="CZ128"/>
      <c r="DA128"/>
      <c r="DB128"/>
      <c r="DC128"/>
      <c r="DD128"/>
      <c r="DE128"/>
      <c r="DF128"/>
      <c r="DG128"/>
      <c r="DH128"/>
      <c r="DI128"/>
      <c r="DJ128"/>
      <c r="DK128"/>
      <c r="DL128"/>
      <c r="DM128"/>
      <c r="DN128"/>
      <c r="DO128"/>
      <c r="DP128"/>
      <c r="DQ128"/>
      <c r="DR128"/>
      <c r="DS128"/>
      <c r="DT128"/>
      <c r="DU128"/>
      <c r="DV128"/>
      <c r="DW128"/>
      <c r="DX128"/>
      <c r="DY128"/>
      <c r="DZ128"/>
      <c r="EA128"/>
      <c r="EB128"/>
      <c r="EC128"/>
      <c r="ED128"/>
      <c r="EE128"/>
      <c r="EF128"/>
      <c r="EG128"/>
      <c r="EH128"/>
      <c r="EI128"/>
      <c r="EJ128"/>
      <c r="EK128"/>
      <c r="EL128"/>
      <c r="EM128"/>
      <c r="EN128"/>
      <c r="EO128"/>
      <c r="EP128"/>
      <c r="EQ128"/>
      <c r="ER128"/>
      <c r="ES128"/>
      <c r="ET128"/>
      <c r="EU128"/>
      <c r="EV128"/>
      <c r="EW128"/>
      <c r="EX128"/>
      <c r="EY128"/>
      <c r="EZ128"/>
      <c r="FA128"/>
      <c r="FB128"/>
      <c r="FC128"/>
      <c r="FD128"/>
      <c r="FE128"/>
      <c r="FF128"/>
      <c r="FG128"/>
      <c r="FH128"/>
      <c r="FI128"/>
      <c r="FJ128"/>
      <c r="FK128"/>
      <c r="FL128"/>
      <c r="FM128"/>
      <c r="FN128"/>
      <c r="FO128"/>
      <c r="FP128"/>
      <c r="FQ128"/>
      <c r="FR128"/>
      <c r="FS128"/>
      <c r="FT128"/>
      <c r="FU128"/>
      <c r="FV128"/>
      <c r="FW128"/>
      <c r="FX128"/>
      <c r="FY128"/>
    </row>
    <row r="129" spans="1:181" s="56" customFormat="1" ht="20.25" customHeight="1">
      <c r="A129" s="48" t="s">
        <v>1072</v>
      </c>
      <c r="B129" s="56" t="s">
        <v>1073</v>
      </c>
      <c r="C129" s="48" t="s">
        <v>1074</v>
      </c>
      <c r="D129" s="48" t="s">
        <v>58</v>
      </c>
      <c r="E129" s="48" t="s">
        <v>153</v>
      </c>
      <c r="O129" s="48" t="s">
        <v>1075</v>
      </c>
      <c r="P129" s="48" t="s">
        <v>1075</v>
      </c>
      <c r="Q129" s="57" t="s">
        <v>106</v>
      </c>
      <c r="R129" s="57" t="s">
        <v>107</v>
      </c>
      <c r="V129" s="48" t="str">
        <f t="shared" si="3"/>
        <v>["ENA ERC32", "ENA ERC33", "ENA Sample", "VJDB Sample"]</v>
      </c>
      <c r="X129" s="56" t="s">
        <v>138</v>
      </c>
      <c r="AK129" s="48" t="s">
        <v>1076</v>
      </c>
      <c r="AL129" s="48"/>
      <c r="AM129" s="48"/>
      <c r="AN129" s="48" t="s">
        <v>1077</v>
      </c>
      <c r="AO129" s="48"/>
      <c r="AP129" s="48" t="s">
        <v>126</v>
      </c>
      <c r="AQ129" s="48" t="s">
        <v>236</v>
      </c>
      <c r="AR129" s="48" t="s">
        <v>236</v>
      </c>
      <c r="AS129" s="51" t="s">
        <v>1078</v>
      </c>
      <c r="AT129" s="48" t="s">
        <v>1079</v>
      </c>
      <c r="AU129" s="49" t="s">
        <v>70</v>
      </c>
      <c r="AV129" s="49" t="s">
        <v>71</v>
      </c>
      <c r="AW129" s="56" t="s">
        <v>1080</v>
      </c>
      <c r="AX129" s="48"/>
      <c r="AY129" t="s">
        <v>85</v>
      </c>
      <c r="AZ129"/>
      <c r="BA129"/>
      <c r="BB129"/>
      <c r="BC129"/>
      <c r="BD129"/>
      <c r="BE129"/>
      <c r="BF129"/>
      <c r="BG129"/>
      <c r="BH129"/>
      <c r="BI129"/>
      <c r="BJ129"/>
      <c r="BK129"/>
      <c r="BL129"/>
      <c r="BM129"/>
      <c r="BN129"/>
      <c r="BO129"/>
      <c r="BP129"/>
      <c r="BQ129"/>
      <c r="BR129"/>
      <c r="BS129"/>
      <c r="BT129"/>
      <c r="BU129"/>
      <c r="BV129"/>
      <c r="BW129"/>
      <c r="BX129"/>
      <c r="BY129"/>
      <c r="BZ129"/>
      <c r="CA129"/>
      <c r="CB129"/>
      <c r="CC129"/>
      <c r="CD129"/>
      <c r="CE129"/>
      <c r="CF129"/>
      <c r="CG129"/>
      <c r="CH129"/>
      <c r="CI129"/>
      <c r="CJ129"/>
      <c r="CK129"/>
      <c r="CL129"/>
      <c r="CM129"/>
      <c r="CN129"/>
      <c r="CO129"/>
      <c r="CP129"/>
      <c r="CQ129"/>
      <c r="CR129"/>
      <c r="CS129"/>
      <c r="CT129"/>
      <c r="CU129"/>
      <c r="CV129"/>
      <c r="CW129"/>
      <c r="CX129"/>
      <c r="CY129"/>
      <c r="CZ129"/>
      <c r="DA129"/>
      <c r="DB129"/>
      <c r="DC129"/>
      <c r="DD129"/>
      <c r="DE129"/>
      <c r="DF129"/>
      <c r="DG129"/>
      <c r="DH129"/>
      <c r="DI129"/>
      <c r="DJ129"/>
      <c r="DK129"/>
      <c r="DL129"/>
      <c r="DM129"/>
      <c r="DN129"/>
      <c r="DO129"/>
      <c r="DP129"/>
      <c r="DQ129"/>
      <c r="DR129"/>
      <c r="DS129"/>
      <c r="DT129"/>
      <c r="DU129"/>
      <c r="DV129"/>
      <c r="DW129"/>
      <c r="DX129"/>
      <c r="DY129"/>
      <c r="DZ129"/>
      <c r="EA129"/>
      <c r="EB129"/>
      <c r="EC129"/>
      <c r="ED129"/>
      <c r="EE129"/>
      <c r="EF129"/>
      <c r="EG129"/>
      <c r="EH129"/>
      <c r="EI129"/>
      <c r="EJ129"/>
      <c r="EK129"/>
      <c r="EL129"/>
      <c r="EM129"/>
      <c r="EN129"/>
      <c r="EO129"/>
      <c r="EP129"/>
      <c r="EQ129"/>
      <c r="ER129"/>
      <c r="ES129"/>
      <c r="ET129"/>
      <c r="EU129"/>
      <c r="EV129"/>
      <c r="EW129"/>
      <c r="EX129"/>
      <c r="EY129"/>
      <c r="EZ129"/>
      <c r="FA129"/>
      <c r="FB129"/>
      <c r="FC129"/>
      <c r="FD129"/>
      <c r="FE129"/>
      <c r="FF129"/>
      <c r="FG129"/>
      <c r="FH129"/>
      <c r="FI129"/>
      <c r="FJ129"/>
      <c r="FK129"/>
      <c r="FL129"/>
      <c r="FM129"/>
      <c r="FN129"/>
      <c r="FO129"/>
      <c r="FP129"/>
      <c r="FQ129"/>
      <c r="FR129"/>
      <c r="FS129"/>
      <c r="FT129"/>
      <c r="FU129"/>
      <c r="FV129"/>
      <c r="FW129"/>
      <c r="FX129"/>
      <c r="FY129"/>
    </row>
    <row r="130" spans="1:181" s="56" customFormat="1" ht="20.25" customHeight="1">
      <c r="A130" s="48" t="s">
        <v>1081</v>
      </c>
      <c r="B130" s="56" t="s">
        <v>1082</v>
      </c>
      <c r="C130" s="48" t="s">
        <v>1083</v>
      </c>
      <c r="D130" s="48" t="s">
        <v>58</v>
      </c>
      <c r="E130" s="48" t="s">
        <v>153</v>
      </c>
      <c r="O130" s="48" t="s">
        <v>1084</v>
      </c>
      <c r="P130" s="48" t="s">
        <v>1084</v>
      </c>
      <c r="Q130" s="57" t="s">
        <v>93</v>
      </c>
      <c r="R130" s="57" t="s">
        <v>270</v>
      </c>
      <c r="V130" s="48" t="str">
        <f t="shared" si="3"/>
        <v>["ENA ERC32", "ENA ERC33", "ENA Study", "VJDB Study"]</v>
      </c>
      <c r="X130" s="56" t="s">
        <v>65</v>
      </c>
      <c r="AK130" s="48" t="s">
        <v>1085</v>
      </c>
      <c r="AL130" s="48"/>
      <c r="AM130" s="48"/>
      <c r="AN130" s="48" t="s">
        <v>1085</v>
      </c>
      <c r="AO130" s="48"/>
      <c r="AP130" s="48" t="s">
        <v>126</v>
      </c>
      <c r="AQ130" s="48" t="s">
        <v>96</v>
      </c>
      <c r="AR130" s="48" t="s">
        <v>96</v>
      </c>
      <c r="AS130" s="51"/>
      <c r="AT130" s="48" t="s">
        <v>211</v>
      </c>
      <c r="AU130" s="49" t="s">
        <v>70</v>
      </c>
      <c r="AV130" s="49" t="s">
        <v>129</v>
      </c>
      <c r="AW130" s="56" t="s">
        <v>1086</v>
      </c>
      <c r="AX130" s="48"/>
      <c r="AY130" t="s">
        <v>85</v>
      </c>
      <c r="AZ130"/>
      <c r="BA130"/>
      <c r="BB130"/>
      <c r="BC130"/>
      <c r="BD130"/>
      <c r="BE130"/>
      <c r="BF130"/>
      <c r="BG130"/>
      <c r="BH130"/>
      <c r="BI130"/>
      <c r="BJ130"/>
      <c r="BK130"/>
      <c r="BL130"/>
      <c r="BM130"/>
      <c r="BN130"/>
      <c r="BO130"/>
      <c r="BP130"/>
      <c r="BQ130"/>
      <c r="BR130"/>
      <c r="BS130"/>
      <c r="BT130"/>
      <c r="BU130"/>
      <c r="BV130"/>
      <c r="BW130"/>
      <c r="BX130"/>
      <c r="BY130"/>
      <c r="BZ130"/>
      <c r="CA130"/>
      <c r="CB130"/>
      <c r="CC130"/>
      <c r="CD130"/>
      <c r="CE130"/>
      <c r="CF130"/>
      <c r="CG130"/>
      <c r="CH130"/>
      <c r="CI130"/>
      <c r="CJ130"/>
      <c r="CK130"/>
      <c r="CL130"/>
      <c r="CM130"/>
      <c r="CN130"/>
      <c r="CO130"/>
      <c r="CP130"/>
      <c r="CQ130"/>
      <c r="CR130"/>
      <c r="CS130"/>
      <c r="CT130"/>
      <c r="CU130"/>
      <c r="CV130"/>
      <c r="CW130"/>
      <c r="CX130"/>
      <c r="CY130"/>
      <c r="CZ130"/>
      <c r="DA130"/>
      <c r="DB130"/>
      <c r="DC130"/>
      <c r="DD130"/>
      <c r="DE130"/>
      <c r="DF130"/>
      <c r="DG130"/>
      <c r="DH130"/>
      <c r="DI130"/>
      <c r="DJ130"/>
      <c r="DK130"/>
      <c r="DL130"/>
      <c r="DM130"/>
      <c r="DN130"/>
      <c r="DO130"/>
      <c r="DP130"/>
      <c r="DQ130"/>
      <c r="DR130"/>
      <c r="DS130"/>
      <c r="DT130"/>
      <c r="DU130"/>
      <c r="DV130"/>
      <c r="DW130"/>
      <c r="DX130"/>
      <c r="DY130"/>
      <c r="DZ130"/>
      <c r="EA130"/>
      <c r="EB130"/>
      <c r="EC130"/>
      <c r="ED130"/>
      <c r="EE130"/>
      <c r="EF130"/>
      <c r="EG130"/>
      <c r="EH130"/>
      <c r="EI130"/>
      <c r="EJ130"/>
      <c r="EK130"/>
      <c r="EL130"/>
      <c r="EM130"/>
      <c r="EN130"/>
      <c r="EO130"/>
      <c r="EP130"/>
      <c r="EQ130"/>
      <c r="ER130"/>
      <c r="ES130"/>
      <c r="ET130"/>
      <c r="EU130"/>
      <c r="EV130"/>
      <c r="EW130"/>
      <c r="EX130"/>
      <c r="EY130"/>
      <c r="EZ130"/>
      <c r="FA130"/>
      <c r="FB130"/>
      <c r="FC130"/>
      <c r="FD130"/>
      <c r="FE130"/>
      <c r="FF130"/>
      <c r="FG130"/>
      <c r="FH130"/>
      <c r="FI130"/>
      <c r="FJ130"/>
      <c r="FK130"/>
      <c r="FL130"/>
      <c r="FM130"/>
      <c r="FN130"/>
      <c r="FO130"/>
      <c r="FP130"/>
      <c r="FQ130"/>
      <c r="FR130"/>
      <c r="FS130"/>
      <c r="FT130"/>
      <c r="FU130"/>
      <c r="FV130"/>
      <c r="FW130"/>
      <c r="FX130"/>
      <c r="FY130"/>
    </row>
    <row r="131" spans="1:181" s="56" customFormat="1" ht="20.25" customHeight="1">
      <c r="A131" s="48" t="s">
        <v>1087</v>
      </c>
      <c r="B131" s="56" t="s">
        <v>1088</v>
      </c>
      <c r="C131" s="48" t="s">
        <v>1089</v>
      </c>
      <c r="D131" s="48" t="s">
        <v>58</v>
      </c>
      <c r="E131" s="48" t="s">
        <v>153</v>
      </c>
      <c r="O131" s="48" t="s">
        <v>1084</v>
      </c>
      <c r="P131" s="48" t="s">
        <v>1084</v>
      </c>
      <c r="Q131" s="57" t="s">
        <v>753</v>
      </c>
      <c r="R131" s="57" t="s">
        <v>754</v>
      </c>
      <c r="V131" s="48" t="str">
        <f t="shared" si="3"/>
        <v>["ENA ERC32", "ENA ERC33", "ENA Experiment", "VJDB Experiment"]</v>
      </c>
      <c r="X131" s="56" t="s">
        <v>65</v>
      </c>
      <c r="AK131" s="48" t="s">
        <v>1090</v>
      </c>
      <c r="AL131" s="48"/>
      <c r="AM131" s="48"/>
      <c r="AN131" s="48" t="s">
        <v>1091</v>
      </c>
      <c r="AO131" s="48"/>
      <c r="AP131" s="48" t="s">
        <v>126</v>
      </c>
      <c r="AQ131" s="48" t="s">
        <v>96</v>
      </c>
      <c r="AR131" s="48" t="s">
        <v>96</v>
      </c>
      <c r="AS131" s="51"/>
      <c r="AT131" s="48" t="s">
        <v>211</v>
      </c>
      <c r="AU131" s="49" t="s">
        <v>70</v>
      </c>
      <c r="AV131" s="49" t="s">
        <v>129</v>
      </c>
      <c r="AW131" s="56" t="s">
        <v>1092</v>
      </c>
      <c r="AX131" s="48"/>
      <c r="AY131" t="s">
        <v>85</v>
      </c>
      <c r="AZ131"/>
      <c r="BA131"/>
      <c r="BB131"/>
      <c r="BC131"/>
      <c r="BD131"/>
      <c r="BE131"/>
      <c r="BF131"/>
      <c r="BG131"/>
      <c r="BH131"/>
      <c r="BI131"/>
      <c r="BJ131"/>
      <c r="BK131"/>
      <c r="BL131"/>
      <c r="BM131"/>
      <c r="BN131"/>
      <c r="BO131"/>
      <c r="BP131"/>
      <c r="BQ131"/>
      <c r="BR131"/>
      <c r="BS131"/>
      <c r="BT131"/>
      <c r="BU131"/>
      <c r="BV131"/>
      <c r="BW131"/>
      <c r="BX131"/>
      <c r="BY131"/>
      <c r="BZ131"/>
      <c r="CA131"/>
      <c r="CB131"/>
      <c r="CC131"/>
      <c r="CD131"/>
      <c r="CE131"/>
      <c r="CF131"/>
      <c r="CG131"/>
      <c r="CH131"/>
      <c r="CI131"/>
      <c r="CJ131"/>
      <c r="CK131"/>
      <c r="CL131"/>
      <c r="CM131"/>
      <c r="CN131"/>
      <c r="CO131"/>
      <c r="CP131"/>
      <c r="CQ131"/>
      <c r="CR131"/>
      <c r="CS131"/>
      <c r="CT131"/>
      <c r="CU131"/>
      <c r="CV131"/>
      <c r="CW131"/>
      <c r="CX131"/>
      <c r="CY131"/>
      <c r="CZ131"/>
      <c r="DA131"/>
      <c r="DB131"/>
      <c r="DC131"/>
      <c r="DD131"/>
      <c r="DE131"/>
      <c r="DF131"/>
      <c r="DG131"/>
      <c r="DH131"/>
      <c r="DI131"/>
      <c r="DJ131"/>
      <c r="DK131"/>
      <c r="DL131"/>
      <c r="DM131"/>
      <c r="DN131"/>
      <c r="DO131"/>
      <c r="DP131"/>
      <c r="DQ131"/>
      <c r="DR131"/>
      <c r="DS131"/>
      <c r="DT131"/>
      <c r="DU131"/>
      <c r="DV131"/>
      <c r="DW131"/>
      <c r="DX131"/>
      <c r="DY131"/>
      <c r="DZ131"/>
      <c r="EA131"/>
      <c r="EB131"/>
      <c r="EC131"/>
      <c r="ED131"/>
      <c r="EE131"/>
      <c r="EF131"/>
      <c r="EG131"/>
      <c r="EH131"/>
      <c r="EI131"/>
      <c r="EJ131"/>
      <c r="EK131"/>
      <c r="EL131"/>
      <c r="EM131"/>
      <c r="EN131"/>
      <c r="EO131"/>
      <c r="EP131"/>
      <c r="EQ131"/>
      <c r="ER131"/>
      <c r="ES131"/>
      <c r="ET131"/>
      <c r="EU131"/>
      <c r="EV131"/>
      <c r="EW131"/>
      <c r="EX131"/>
      <c r="EY131"/>
      <c r="EZ131"/>
      <c r="FA131"/>
      <c r="FB131"/>
      <c r="FC131"/>
      <c r="FD131"/>
      <c r="FE131"/>
      <c r="FF131"/>
      <c r="FG131"/>
      <c r="FH131"/>
      <c r="FI131"/>
      <c r="FJ131"/>
      <c r="FK131"/>
      <c r="FL131"/>
      <c r="FM131"/>
      <c r="FN131"/>
      <c r="FO131"/>
      <c r="FP131"/>
      <c r="FQ131"/>
      <c r="FR131"/>
      <c r="FS131"/>
      <c r="FT131"/>
      <c r="FU131"/>
      <c r="FV131"/>
      <c r="FW131"/>
      <c r="FX131"/>
      <c r="FY131"/>
    </row>
    <row r="132" spans="1:181" s="56" customFormat="1" ht="20.25" customHeight="1">
      <c r="A132" s="48" t="s">
        <v>1093</v>
      </c>
      <c r="B132" s="56" t="s">
        <v>1094</v>
      </c>
      <c r="C132" s="48" t="s">
        <v>1095</v>
      </c>
      <c r="D132" s="48" t="s">
        <v>58</v>
      </c>
      <c r="E132" s="48" t="s">
        <v>153</v>
      </c>
      <c r="O132" s="48" t="s">
        <v>1084</v>
      </c>
      <c r="P132" s="48" t="s">
        <v>1084</v>
      </c>
      <c r="Q132" s="57" t="s">
        <v>106</v>
      </c>
      <c r="R132" s="57" t="s">
        <v>107</v>
      </c>
      <c r="V132" s="48" t="str">
        <f t="shared" si="3"/>
        <v>["ENA ERC32", "ENA ERC33", "ENA Sample", "VJDB Sample"]</v>
      </c>
      <c r="X132" s="56" t="s">
        <v>65</v>
      </c>
      <c r="AK132" s="48" t="s">
        <v>1096</v>
      </c>
      <c r="AL132" s="48"/>
      <c r="AM132" s="48"/>
      <c r="AN132" s="48" t="s">
        <v>1096</v>
      </c>
      <c r="AO132" s="48"/>
      <c r="AP132" s="48" t="s">
        <v>126</v>
      </c>
      <c r="AQ132" s="48" t="s">
        <v>96</v>
      </c>
      <c r="AR132" s="48" t="s">
        <v>96</v>
      </c>
      <c r="AS132" s="51"/>
      <c r="AT132" s="48" t="s">
        <v>211</v>
      </c>
      <c r="AU132" s="49" t="s">
        <v>70</v>
      </c>
      <c r="AV132" s="49" t="s">
        <v>129</v>
      </c>
      <c r="AW132" s="56" t="s">
        <v>1097</v>
      </c>
      <c r="AX132" s="48"/>
      <c r="AY132" t="s">
        <v>85</v>
      </c>
      <c r="AZ132"/>
      <c r="BA132"/>
      <c r="BB132"/>
      <c r="BC132"/>
      <c r="BD132"/>
      <c r="BE132"/>
      <c r="BF132"/>
      <c r="BG132"/>
      <c r="BH132"/>
      <c r="BI132"/>
      <c r="BJ132"/>
      <c r="BK132"/>
      <c r="BL132"/>
      <c r="BM132"/>
      <c r="BN132"/>
      <c r="BO132"/>
      <c r="BP132"/>
      <c r="BQ132"/>
      <c r="BR132"/>
      <c r="BS132"/>
      <c r="BT132"/>
      <c r="BU132"/>
      <c r="BV132"/>
      <c r="BW132"/>
      <c r="BX132"/>
      <c r="BY132"/>
      <c r="BZ132"/>
      <c r="CA132"/>
      <c r="CB132"/>
      <c r="CC132"/>
      <c r="CD132"/>
      <c r="CE132"/>
      <c r="CF132"/>
      <c r="CG132"/>
      <c r="CH132"/>
      <c r="CI132"/>
      <c r="CJ132"/>
      <c r="CK132"/>
      <c r="CL132"/>
      <c r="CM132"/>
      <c r="CN132"/>
      <c r="CO132"/>
      <c r="CP132"/>
      <c r="CQ132"/>
      <c r="CR132"/>
      <c r="CS132"/>
      <c r="CT132"/>
      <c r="CU132"/>
      <c r="CV132"/>
      <c r="CW132"/>
      <c r="CX132"/>
      <c r="CY132"/>
      <c r="CZ132"/>
      <c r="DA132"/>
      <c r="DB132"/>
      <c r="DC132"/>
      <c r="DD132"/>
      <c r="DE132"/>
      <c r="DF132"/>
      <c r="DG132"/>
      <c r="DH132"/>
      <c r="DI132"/>
      <c r="DJ132"/>
      <c r="DK132"/>
      <c r="DL132"/>
      <c r="DM132"/>
      <c r="DN132"/>
      <c r="DO132"/>
      <c r="DP132"/>
      <c r="DQ132"/>
      <c r="DR132"/>
      <c r="DS132"/>
      <c r="DT132"/>
      <c r="DU132"/>
      <c r="DV132"/>
      <c r="DW132"/>
      <c r="DX132"/>
      <c r="DY132"/>
      <c r="DZ132"/>
      <c r="EA132"/>
      <c r="EB132"/>
      <c r="EC132"/>
      <c r="ED132"/>
      <c r="EE132"/>
      <c r="EF132"/>
      <c r="EG132"/>
      <c r="EH132"/>
      <c r="EI132"/>
      <c r="EJ132"/>
      <c r="EK132"/>
      <c r="EL132"/>
      <c r="EM132"/>
      <c r="EN132"/>
      <c r="EO132"/>
      <c r="EP132"/>
      <c r="EQ132"/>
      <c r="ER132"/>
      <c r="ES132"/>
      <c r="ET132"/>
      <c r="EU132"/>
      <c r="EV132"/>
      <c r="EW132"/>
      <c r="EX132"/>
      <c r="EY132"/>
      <c r="EZ132"/>
      <c r="FA132"/>
      <c r="FB132"/>
      <c r="FC132"/>
      <c r="FD132"/>
      <c r="FE132"/>
      <c r="FF132"/>
      <c r="FG132"/>
      <c r="FH132"/>
      <c r="FI132"/>
      <c r="FJ132"/>
      <c r="FK132"/>
      <c r="FL132"/>
      <c r="FM132"/>
      <c r="FN132"/>
      <c r="FO132"/>
      <c r="FP132"/>
      <c r="FQ132"/>
      <c r="FR132"/>
      <c r="FS132"/>
      <c r="FT132"/>
      <c r="FU132"/>
      <c r="FV132"/>
      <c r="FW132"/>
      <c r="FX132"/>
      <c r="FY132"/>
    </row>
    <row r="133" spans="1:181" s="56" customFormat="1" ht="20.25" customHeight="1">
      <c r="A133" s="48" t="s">
        <v>1098</v>
      </c>
      <c r="B133" s="56" t="s">
        <v>1099</v>
      </c>
      <c r="C133" s="48" t="s">
        <v>1100</v>
      </c>
      <c r="D133" s="48" t="s">
        <v>58</v>
      </c>
      <c r="E133" s="48" t="s">
        <v>153</v>
      </c>
      <c r="O133" s="48" t="s">
        <v>1101</v>
      </c>
      <c r="P133" s="48" t="s">
        <v>1101</v>
      </c>
      <c r="Q133" s="57" t="s">
        <v>106</v>
      </c>
      <c r="R133" s="57" t="s">
        <v>107</v>
      </c>
      <c r="V133" s="48" t="str">
        <f t="shared" si="3"/>
        <v>["ENA ERC32", "ENA ERC33", "ENA Sample", "VJDB Sample"]</v>
      </c>
      <c r="X133" s="56" t="s">
        <v>138</v>
      </c>
      <c r="AK133" s="48" t="s">
        <v>1102</v>
      </c>
      <c r="AL133" s="48"/>
      <c r="AM133" s="48"/>
      <c r="AN133" s="48" t="s">
        <v>1102</v>
      </c>
      <c r="AO133" s="48"/>
      <c r="AP133" s="48" t="s">
        <v>126</v>
      </c>
      <c r="AQ133" s="48" t="s">
        <v>236</v>
      </c>
      <c r="AR133" s="48" t="s">
        <v>236</v>
      </c>
      <c r="AS133" s="51" t="s">
        <v>1103</v>
      </c>
      <c r="AT133" s="48" t="s">
        <v>1104</v>
      </c>
      <c r="AU133" s="48" t="s">
        <v>70</v>
      </c>
      <c r="AV133" s="48" t="s">
        <v>71</v>
      </c>
      <c r="AW133" s="56" t="s">
        <v>1105</v>
      </c>
      <c r="AX133" s="48"/>
      <c r="AY133" t="s">
        <v>85</v>
      </c>
      <c r="AZ133"/>
      <c r="BA133"/>
      <c r="BB133"/>
      <c r="BC133"/>
      <c r="BD133"/>
      <c r="BE133"/>
      <c r="BF133"/>
      <c r="BG133"/>
      <c r="BH133"/>
      <c r="BI133"/>
      <c r="BJ133"/>
      <c r="BK133"/>
      <c r="BL133"/>
      <c r="BM133"/>
      <c r="BN133"/>
      <c r="BO133"/>
      <c r="BP133"/>
      <c r="BQ133"/>
      <c r="BR133"/>
      <c r="BS133"/>
      <c r="BT133"/>
      <c r="BU133"/>
      <c r="BV133"/>
      <c r="BW133"/>
      <c r="BX133"/>
      <c r="BY133"/>
      <c r="BZ133"/>
      <c r="CA133"/>
      <c r="CB133"/>
      <c r="CC133"/>
      <c r="CD133"/>
      <c r="CE133"/>
      <c r="CF133"/>
      <c r="CG133"/>
      <c r="CH133"/>
      <c r="CI133"/>
      <c r="CJ133"/>
      <c r="CK133"/>
      <c r="CL133"/>
      <c r="CM133"/>
      <c r="CN133"/>
      <c r="CO133"/>
      <c r="CP133"/>
      <c r="CQ133"/>
      <c r="CR133"/>
      <c r="CS133"/>
      <c r="CT133"/>
      <c r="CU133"/>
      <c r="CV133"/>
      <c r="CW133"/>
      <c r="CX133"/>
      <c r="CY133"/>
      <c r="CZ133"/>
      <c r="DA133"/>
      <c r="DB133"/>
      <c r="DC133"/>
      <c r="DD133"/>
      <c r="DE133"/>
      <c r="DF133"/>
      <c r="DG133"/>
      <c r="DH133"/>
      <c r="DI133"/>
      <c r="DJ133"/>
      <c r="DK133"/>
      <c r="DL133"/>
      <c r="DM133"/>
      <c r="DN133"/>
      <c r="DO133"/>
      <c r="DP133"/>
      <c r="DQ133"/>
      <c r="DR133"/>
      <c r="DS133"/>
      <c r="DT133"/>
      <c r="DU133"/>
      <c r="DV133"/>
      <c r="DW133"/>
      <c r="DX133"/>
      <c r="DY133"/>
      <c r="DZ133"/>
      <c r="EA133"/>
      <c r="EB133"/>
      <c r="EC133"/>
      <c r="ED133"/>
      <c r="EE133"/>
      <c r="EF133"/>
      <c r="EG133"/>
      <c r="EH133"/>
      <c r="EI133"/>
      <c r="EJ133"/>
      <c r="EK133"/>
      <c r="EL133"/>
      <c r="EM133"/>
      <c r="EN133"/>
      <c r="EO133"/>
      <c r="EP133"/>
      <c r="EQ133"/>
      <c r="ER133"/>
      <c r="ES133"/>
      <c r="ET133"/>
      <c r="EU133"/>
      <c r="EV133"/>
      <c r="EW133"/>
      <c r="EX133"/>
      <c r="EY133"/>
      <c r="EZ133"/>
      <c r="FA133"/>
      <c r="FB133"/>
      <c r="FC133"/>
      <c r="FD133"/>
      <c r="FE133"/>
      <c r="FF133"/>
      <c r="FG133"/>
      <c r="FH133"/>
      <c r="FI133"/>
      <c r="FJ133"/>
      <c r="FK133"/>
      <c r="FL133"/>
      <c r="FM133"/>
      <c r="FN133"/>
      <c r="FO133"/>
      <c r="FP133"/>
      <c r="FQ133"/>
      <c r="FR133"/>
      <c r="FS133"/>
      <c r="FT133"/>
      <c r="FU133"/>
      <c r="FV133"/>
      <c r="FW133"/>
      <c r="FX133"/>
      <c r="FY133"/>
    </row>
    <row r="134" spans="1:181" s="56" customFormat="1" ht="20.25" customHeight="1">
      <c r="A134" s="48" t="s">
        <v>1106</v>
      </c>
      <c r="B134" s="56" t="s">
        <v>1107</v>
      </c>
      <c r="C134" s="48" t="s">
        <v>1108</v>
      </c>
      <c r="D134" s="48" t="s">
        <v>58</v>
      </c>
      <c r="E134" s="48" t="s">
        <v>153</v>
      </c>
      <c r="O134" s="48" t="s">
        <v>1109</v>
      </c>
      <c r="P134" s="48"/>
      <c r="Q134" s="57" t="s">
        <v>106</v>
      </c>
      <c r="R134" s="57" t="s">
        <v>107</v>
      </c>
      <c r="V134" s="48" t="str">
        <f t="shared" ref="V134:V197" si="4">"[" &amp; _xlfn.TEXTJOIN(", ", TRUE,
    IF(H134&lt;&gt;"", """" &amp; H$1 &amp; """", ""),
    IF(I134&lt;&gt;"", """" &amp; I$1 &amp; """", ""),
    IF(J134&lt;&gt;"", """" &amp; J$1 &amp; """", ""),
    IF(K134&lt;&gt;"", """" &amp; K$1 &amp; """", ""),
    IF(L134&lt;&gt;"", """" &amp; L$1 &amp; """", ""),    IF(M134&lt;&gt;"", """" &amp; M$1 &amp; """", ""),    IF(N134&lt;&gt;"", """" &amp; N$1 &amp; """", ""),     IF(O134&lt;&gt;"", """" &amp; O$1 &amp; """", ""),     IF(P134&lt;&gt;"", """" &amp; P$1 &amp; """", ""),
    IF(S134&lt;&gt;"", """" &amp; S134 &amp; """", ""), IF(Q134&lt;&gt;"", """" &amp; Q134 &amp; """", ""), IF(R134&lt;&gt;"", """" &amp; R134 &amp; """", ""),
    IF(T134&lt;&gt;"", """" &amp; T134 &amp; """", ""),
    IF(U134&lt;&gt;"", """" &amp; U134 &amp; """", "")
) &amp; "]"</f>
        <v>["ENA ERC32", "ENA Sample", "VJDB Sample"]</v>
      </c>
      <c r="X134" s="56" t="s">
        <v>138</v>
      </c>
      <c r="AK134" s="48" t="s">
        <v>1110</v>
      </c>
      <c r="AL134" s="49"/>
      <c r="AM134" s="49"/>
      <c r="AN134" s="49"/>
      <c r="AO134" s="49"/>
      <c r="AP134" s="49"/>
      <c r="AQ134" s="48" t="s">
        <v>236</v>
      </c>
      <c r="AR134" s="48" t="s">
        <v>236</v>
      </c>
      <c r="AS134" s="51" t="s">
        <v>1111</v>
      </c>
      <c r="AT134" s="48" t="s">
        <v>888</v>
      </c>
      <c r="AU134" s="49" t="s">
        <v>70</v>
      </c>
      <c r="AV134" s="49" t="s">
        <v>129</v>
      </c>
      <c r="AW134" s="56" t="s">
        <v>1112</v>
      </c>
      <c r="AX134" s="48"/>
      <c r="AY134" t="s">
        <v>85</v>
      </c>
      <c r="AZ134"/>
      <c r="BA134"/>
      <c r="BB134"/>
      <c r="BC134"/>
      <c r="BD134"/>
      <c r="BE134"/>
      <c r="BF134"/>
      <c r="BG134"/>
      <c r="BH134"/>
      <c r="BI134"/>
      <c r="BJ134"/>
      <c r="BK134"/>
      <c r="BL134"/>
      <c r="BM134"/>
      <c r="BN134"/>
      <c r="BO134"/>
      <c r="BP134"/>
      <c r="BQ134"/>
      <c r="BR134"/>
      <c r="BS134"/>
      <c r="BT134"/>
      <c r="BU134"/>
      <c r="BV134"/>
      <c r="BW134"/>
      <c r="BX134"/>
      <c r="BY134"/>
      <c r="BZ134"/>
      <c r="CA134"/>
      <c r="CB134"/>
      <c r="CC134"/>
      <c r="CD134"/>
      <c r="CE134"/>
      <c r="CF134"/>
      <c r="CG134"/>
      <c r="CH134"/>
      <c r="CI134"/>
      <c r="CJ134"/>
      <c r="CK134"/>
      <c r="CL134"/>
      <c r="CM134"/>
      <c r="CN134"/>
      <c r="CO134"/>
      <c r="CP134"/>
      <c r="CQ134"/>
      <c r="CR134"/>
      <c r="CS134"/>
      <c r="CT134"/>
      <c r="CU134"/>
      <c r="CV134"/>
      <c r="CW134"/>
      <c r="CX134"/>
      <c r="CY134"/>
      <c r="CZ134"/>
      <c r="DA134"/>
      <c r="DB134"/>
      <c r="DC134"/>
      <c r="DD134"/>
      <c r="DE134"/>
      <c r="DF134"/>
      <c r="DG134"/>
      <c r="DH134"/>
      <c r="DI134"/>
      <c r="DJ134"/>
      <c r="DK134"/>
      <c r="DL134"/>
      <c r="DM134"/>
      <c r="DN134"/>
      <c r="DO134"/>
      <c r="DP134"/>
      <c r="DQ134"/>
      <c r="DR134"/>
      <c r="DS134"/>
      <c r="DT134"/>
      <c r="DU134"/>
      <c r="DV134"/>
      <c r="DW134"/>
      <c r="DX134"/>
      <c r="DY134"/>
      <c r="DZ134"/>
      <c r="EA134"/>
      <c r="EB134"/>
      <c r="EC134"/>
      <c r="ED134"/>
      <c r="EE134"/>
      <c r="EF134"/>
      <c r="EG134"/>
      <c r="EH134"/>
      <c r="EI134"/>
      <c r="EJ134"/>
      <c r="EK134"/>
      <c r="EL134"/>
      <c r="EM134"/>
      <c r="EN134"/>
      <c r="EO134"/>
      <c r="EP134"/>
      <c r="EQ134"/>
      <c r="ER134"/>
      <c r="ES134"/>
      <c r="ET134"/>
      <c r="EU134"/>
      <c r="EV134"/>
      <c r="EW134"/>
      <c r="EX134"/>
      <c r="EY134"/>
      <c r="EZ134"/>
      <c r="FA134"/>
      <c r="FB134"/>
      <c r="FC134"/>
      <c r="FD134"/>
      <c r="FE134"/>
      <c r="FF134"/>
      <c r="FG134"/>
      <c r="FH134"/>
      <c r="FI134"/>
      <c r="FJ134"/>
      <c r="FK134"/>
      <c r="FL134"/>
      <c r="FM134"/>
      <c r="FN134"/>
      <c r="FO134"/>
      <c r="FP134"/>
      <c r="FQ134"/>
      <c r="FR134"/>
      <c r="FS134"/>
      <c r="FT134"/>
      <c r="FU134"/>
      <c r="FV134"/>
      <c r="FW134"/>
      <c r="FX134"/>
      <c r="FY134"/>
    </row>
    <row r="135" spans="1:181" s="56" customFormat="1" ht="20.25" customHeight="1">
      <c r="A135" s="48" t="s">
        <v>1113</v>
      </c>
      <c r="B135" s="56" t="s">
        <v>1114</v>
      </c>
      <c r="C135" s="48" t="s">
        <v>1115</v>
      </c>
      <c r="D135" s="48" t="s">
        <v>58</v>
      </c>
      <c r="E135" s="48" t="s">
        <v>153</v>
      </c>
      <c r="O135" s="48" t="s">
        <v>1116</v>
      </c>
      <c r="P135" s="48"/>
      <c r="Q135" s="57" t="s">
        <v>106</v>
      </c>
      <c r="R135" s="57" t="s">
        <v>107</v>
      </c>
      <c r="V135" s="48" t="str">
        <f t="shared" si="4"/>
        <v>["ENA ERC32", "ENA Sample", "VJDB Sample"]</v>
      </c>
      <c r="X135" s="56" t="s">
        <v>355</v>
      </c>
      <c r="AK135" s="48" t="s">
        <v>1117</v>
      </c>
      <c r="AL135" s="49"/>
      <c r="AM135" s="49"/>
      <c r="AN135" s="49"/>
      <c r="AO135" s="49"/>
      <c r="AP135" s="49"/>
      <c r="AQ135" s="48" t="s">
        <v>236</v>
      </c>
      <c r="AR135" s="48" t="s">
        <v>236</v>
      </c>
      <c r="AS135" s="51"/>
      <c r="AT135" s="48" t="s">
        <v>211</v>
      </c>
      <c r="AU135" s="49" t="s">
        <v>70</v>
      </c>
      <c r="AV135" s="49" t="s">
        <v>129</v>
      </c>
      <c r="AW135" s="56" t="s">
        <v>1118</v>
      </c>
      <c r="AX135" s="48"/>
      <c r="AY135" t="s">
        <v>85</v>
      </c>
      <c r="AZ135"/>
      <c r="BA135"/>
      <c r="BB135"/>
      <c r="BC135"/>
      <c r="BD135"/>
      <c r="BE135"/>
      <c r="BF135"/>
      <c r="BG135"/>
      <c r="BH135"/>
      <c r="BI135"/>
      <c r="BJ135"/>
      <c r="BK135"/>
      <c r="BL135"/>
      <c r="BM135"/>
      <c r="BN135"/>
      <c r="BO135"/>
      <c r="BP135"/>
      <c r="BQ135"/>
      <c r="BR135"/>
      <c r="BS135"/>
      <c r="BT135"/>
      <c r="BU135"/>
      <c r="BV135"/>
      <c r="BW135"/>
      <c r="BX135"/>
      <c r="BY135"/>
      <c r="BZ135"/>
      <c r="CA135"/>
      <c r="CB135"/>
      <c r="CC135"/>
      <c r="CD135"/>
      <c r="CE135"/>
      <c r="CF135"/>
      <c r="CG135"/>
      <c r="CH135"/>
      <c r="CI135"/>
      <c r="CJ135"/>
      <c r="CK135"/>
      <c r="CL135"/>
      <c r="CM135"/>
      <c r="CN135"/>
      <c r="CO135"/>
      <c r="CP135"/>
      <c r="CQ135"/>
      <c r="CR135"/>
      <c r="CS135"/>
      <c r="CT135"/>
      <c r="CU135"/>
      <c r="CV135"/>
      <c r="CW135"/>
      <c r="CX135"/>
      <c r="CY135"/>
      <c r="CZ135"/>
      <c r="DA135"/>
      <c r="DB135"/>
      <c r="DC135"/>
      <c r="DD135"/>
      <c r="DE135"/>
      <c r="DF135"/>
      <c r="DG135"/>
      <c r="DH135"/>
      <c r="DI135"/>
      <c r="DJ135"/>
      <c r="DK135"/>
      <c r="DL135"/>
      <c r="DM135"/>
      <c r="DN135"/>
      <c r="DO135"/>
      <c r="DP135"/>
      <c r="DQ135"/>
      <c r="DR135"/>
      <c r="DS135"/>
      <c r="DT135"/>
      <c r="DU135"/>
      <c r="DV135"/>
      <c r="DW135"/>
      <c r="DX135"/>
      <c r="DY135"/>
      <c r="DZ135"/>
      <c r="EA135"/>
      <c r="EB135"/>
      <c r="EC135"/>
      <c r="ED135"/>
      <c r="EE135"/>
      <c r="EF135"/>
      <c r="EG135"/>
      <c r="EH135"/>
      <c r="EI135"/>
      <c r="EJ135"/>
      <c r="EK135"/>
      <c r="EL135"/>
      <c r="EM135"/>
      <c r="EN135"/>
      <c r="EO135"/>
      <c r="EP135"/>
      <c r="EQ135"/>
      <c r="ER135"/>
      <c r="ES135"/>
      <c r="ET135"/>
      <c r="EU135"/>
      <c r="EV135"/>
      <c r="EW135"/>
      <c r="EX135"/>
      <c r="EY135"/>
      <c r="EZ135"/>
      <c r="FA135"/>
      <c r="FB135"/>
      <c r="FC135"/>
      <c r="FD135"/>
      <c r="FE135"/>
      <c r="FF135"/>
      <c r="FG135"/>
      <c r="FH135"/>
      <c r="FI135"/>
      <c r="FJ135"/>
      <c r="FK135"/>
      <c r="FL135"/>
      <c r="FM135"/>
      <c r="FN135"/>
      <c r="FO135"/>
      <c r="FP135"/>
      <c r="FQ135"/>
      <c r="FR135"/>
      <c r="FS135"/>
      <c r="FT135"/>
      <c r="FU135"/>
      <c r="FV135"/>
      <c r="FW135"/>
      <c r="FX135"/>
      <c r="FY135"/>
    </row>
    <row r="136" spans="1:181" s="56" customFormat="1" ht="20.25" customHeight="1">
      <c r="A136" s="48" t="s">
        <v>1119</v>
      </c>
      <c r="B136" s="56" t="s">
        <v>1120</v>
      </c>
      <c r="C136" s="48" t="s">
        <v>1121</v>
      </c>
      <c r="D136" s="48" t="s">
        <v>58</v>
      </c>
      <c r="E136" s="48" t="s">
        <v>153</v>
      </c>
      <c r="O136" s="48" t="s">
        <v>1122</v>
      </c>
      <c r="P136" s="48"/>
      <c r="Q136" s="57" t="s">
        <v>106</v>
      </c>
      <c r="R136" s="57" t="s">
        <v>107</v>
      </c>
      <c r="V136" s="48" t="str">
        <f t="shared" si="4"/>
        <v>["ENA ERC32", "ENA Sample", "VJDB Sample"]</v>
      </c>
      <c r="X136" s="56" t="s">
        <v>355</v>
      </c>
      <c r="AK136" s="48" t="s">
        <v>1123</v>
      </c>
      <c r="AL136" s="49"/>
      <c r="AM136" s="49"/>
      <c r="AN136" s="49"/>
      <c r="AO136" s="49"/>
      <c r="AP136" s="49"/>
      <c r="AQ136" s="48" t="s">
        <v>236</v>
      </c>
      <c r="AR136" s="48" t="s">
        <v>236</v>
      </c>
      <c r="AS136" s="51"/>
      <c r="AT136" s="48" t="s">
        <v>211</v>
      </c>
      <c r="AU136" s="49" t="s">
        <v>70</v>
      </c>
      <c r="AV136" s="49" t="s">
        <v>129</v>
      </c>
      <c r="AW136" s="56" t="s">
        <v>1124</v>
      </c>
      <c r="AX136" s="48"/>
      <c r="AY136" t="s">
        <v>85</v>
      </c>
      <c r="AZ136"/>
      <c r="BA136"/>
      <c r="BB136"/>
      <c r="BC136"/>
      <c r="BD136"/>
      <c r="BE136"/>
      <c r="BF136"/>
      <c r="BG136"/>
      <c r="BH136"/>
      <c r="BI136"/>
      <c r="BJ136"/>
      <c r="BK136"/>
      <c r="BL136"/>
      <c r="BM136"/>
      <c r="BN136"/>
      <c r="BO136"/>
      <c r="BP136"/>
      <c r="BQ136"/>
      <c r="BR136"/>
      <c r="BS136"/>
      <c r="BT136"/>
      <c r="BU136"/>
      <c r="BV136"/>
      <c r="BW136"/>
      <c r="BX136"/>
      <c r="BY136"/>
      <c r="BZ136"/>
      <c r="CA136"/>
      <c r="CB136"/>
      <c r="CC136"/>
      <c r="CD136"/>
      <c r="CE136"/>
      <c r="CF136"/>
      <c r="CG136"/>
      <c r="CH136"/>
      <c r="CI136"/>
      <c r="CJ136"/>
      <c r="CK136"/>
      <c r="CL136"/>
      <c r="CM136"/>
      <c r="CN136"/>
      <c r="CO136"/>
      <c r="CP136"/>
      <c r="CQ136"/>
      <c r="CR136"/>
      <c r="CS136"/>
      <c r="CT136"/>
      <c r="CU136"/>
      <c r="CV136"/>
      <c r="CW136"/>
      <c r="CX136"/>
      <c r="CY136"/>
      <c r="CZ136"/>
      <c r="DA136"/>
      <c r="DB136"/>
      <c r="DC136"/>
      <c r="DD136"/>
      <c r="DE136"/>
      <c r="DF136"/>
      <c r="DG136"/>
      <c r="DH136"/>
      <c r="DI136"/>
      <c r="DJ136"/>
      <c r="DK136"/>
      <c r="DL136"/>
      <c r="DM136"/>
      <c r="DN136"/>
      <c r="DO136"/>
      <c r="DP136"/>
      <c r="DQ136"/>
      <c r="DR136"/>
      <c r="DS136"/>
      <c r="DT136"/>
      <c r="DU136"/>
      <c r="DV136"/>
      <c r="DW136"/>
      <c r="DX136"/>
      <c r="DY136"/>
      <c r="DZ136"/>
      <c r="EA136"/>
      <c r="EB136"/>
      <c r="EC136"/>
      <c r="ED136"/>
      <c r="EE136"/>
      <c r="EF136"/>
      <c r="EG136"/>
      <c r="EH136"/>
      <c r="EI136"/>
      <c r="EJ136"/>
      <c r="EK136"/>
      <c r="EL136"/>
      <c r="EM136"/>
      <c r="EN136"/>
      <c r="EO136"/>
      <c r="EP136"/>
      <c r="EQ136"/>
      <c r="ER136"/>
      <c r="ES136"/>
      <c r="ET136"/>
      <c r="EU136"/>
      <c r="EV136"/>
      <c r="EW136"/>
      <c r="EX136"/>
      <c r="EY136"/>
      <c r="EZ136"/>
      <c r="FA136"/>
      <c r="FB136"/>
      <c r="FC136"/>
      <c r="FD136"/>
      <c r="FE136"/>
      <c r="FF136"/>
      <c r="FG136"/>
      <c r="FH136"/>
      <c r="FI136"/>
      <c r="FJ136"/>
      <c r="FK136"/>
      <c r="FL136"/>
      <c r="FM136"/>
      <c r="FN136"/>
      <c r="FO136"/>
      <c r="FP136"/>
      <c r="FQ136"/>
      <c r="FR136"/>
      <c r="FS136"/>
      <c r="FT136"/>
      <c r="FU136"/>
      <c r="FV136"/>
      <c r="FW136"/>
      <c r="FX136"/>
      <c r="FY136"/>
    </row>
    <row r="137" spans="1:181" s="56" customFormat="1" ht="20.25" customHeight="1">
      <c r="A137" s="48" t="s">
        <v>1125</v>
      </c>
      <c r="B137" s="56" t="s">
        <v>1126</v>
      </c>
      <c r="C137" s="48" t="s">
        <v>1127</v>
      </c>
      <c r="D137" s="48" t="s">
        <v>58</v>
      </c>
      <c r="E137" s="48" t="s">
        <v>153</v>
      </c>
      <c r="O137" s="48" t="s">
        <v>1128</v>
      </c>
      <c r="P137" s="48"/>
      <c r="Q137" s="57" t="s">
        <v>106</v>
      </c>
      <c r="R137" s="57" t="s">
        <v>107</v>
      </c>
      <c r="V137" s="48" t="str">
        <f t="shared" si="4"/>
        <v>["ENA ERC32", "ENA Sample", "VJDB Sample"]</v>
      </c>
      <c r="X137" s="56" t="s">
        <v>138</v>
      </c>
      <c r="AK137" s="48" t="s">
        <v>1129</v>
      </c>
      <c r="AL137" s="49"/>
      <c r="AM137" s="49"/>
      <c r="AN137" s="49"/>
      <c r="AO137" s="49"/>
      <c r="AP137" s="49"/>
      <c r="AQ137" s="48" t="s">
        <v>236</v>
      </c>
      <c r="AR137" s="48" t="s">
        <v>236</v>
      </c>
      <c r="AS137" s="51" t="s">
        <v>1130</v>
      </c>
      <c r="AT137" s="48" t="s">
        <v>211</v>
      </c>
      <c r="AU137" s="49" t="s">
        <v>70</v>
      </c>
      <c r="AV137" s="49" t="s">
        <v>129</v>
      </c>
      <c r="AW137" s="56" t="s">
        <v>1131</v>
      </c>
      <c r="AX137" s="48"/>
      <c r="AY137" t="s">
        <v>85</v>
      </c>
      <c r="AZ137"/>
      <c r="BA137"/>
      <c r="BB137"/>
      <c r="BC137"/>
      <c r="BD137"/>
      <c r="BE137"/>
      <c r="BF137"/>
      <c r="BG137"/>
      <c r="BH137"/>
      <c r="BI137"/>
      <c r="BJ137"/>
      <c r="BK137"/>
      <c r="BL137"/>
      <c r="BM137"/>
      <c r="BN137"/>
      <c r="BO137"/>
      <c r="BP137"/>
      <c r="BQ137"/>
      <c r="BR137"/>
      <c r="BS137"/>
      <c r="BT137"/>
      <c r="BU137"/>
      <c r="BV137"/>
      <c r="BW137"/>
      <c r="BX137"/>
      <c r="BY137"/>
      <c r="BZ137"/>
      <c r="CA137"/>
      <c r="CB137"/>
      <c r="CC137"/>
      <c r="CD137"/>
      <c r="CE137"/>
      <c r="CF137"/>
      <c r="CG137"/>
      <c r="CH137"/>
      <c r="CI137"/>
      <c r="CJ137"/>
      <c r="CK137"/>
      <c r="CL137"/>
      <c r="CM137"/>
      <c r="CN137"/>
      <c r="CO137"/>
      <c r="CP137"/>
      <c r="CQ137"/>
      <c r="CR137"/>
      <c r="CS137"/>
      <c r="CT137"/>
      <c r="CU137"/>
      <c r="CV137"/>
      <c r="CW137"/>
      <c r="CX137"/>
      <c r="CY137"/>
      <c r="CZ137"/>
      <c r="DA137"/>
      <c r="DB137"/>
      <c r="DC137"/>
      <c r="DD137"/>
      <c r="DE137"/>
      <c r="DF137"/>
      <c r="DG137"/>
      <c r="DH137"/>
      <c r="DI137"/>
      <c r="DJ137"/>
      <c r="DK137"/>
      <c r="DL137"/>
      <c r="DM137"/>
      <c r="DN137"/>
      <c r="DO137"/>
      <c r="DP137"/>
      <c r="DQ137"/>
      <c r="DR137"/>
      <c r="DS137"/>
      <c r="DT137"/>
      <c r="DU137"/>
      <c r="DV137"/>
      <c r="DW137"/>
      <c r="DX137"/>
      <c r="DY137"/>
      <c r="DZ137"/>
      <c r="EA137"/>
      <c r="EB137"/>
      <c r="EC137"/>
      <c r="ED137"/>
      <c r="EE137"/>
      <c r="EF137"/>
      <c r="EG137"/>
      <c r="EH137"/>
      <c r="EI137"/>
      <c r="EJ137"/>
      <c r="EK137"/>
      <c r="EL137"/>
      <c r="EM137"/>
      <c r="EN137"/>
      <c r="EO137"/>
      <c r="EP137"/>
      <c r="EQ137"/>
      <c r="ER137"/>
      <c r="ES137"/>
      <c r="ET137"/>
      <c r="EU137"/>
      <c r="EV137"/>
      <c r="EW137"/>
      <c r="EX137"/>
      <c r="EY137"/>
      <c r="EZ137"/>
      <c r="FA137"/>
      <c r="FB137"/>
      <c r="FC137"/>
      <c r="FD137"/>
      <c r="FE137"/>
      <c r="FF137"/>
      <c r="FG137"/>
      <c r="FH137"/>
      <c r="FI137"/>
      <c r="FJ137"/>
      <c r="FK137"/>
      <c r="FL137"/>
      <c r="FM137"/>
      <c r="FN137"/>
      <c r="FO137"/>
      <c r="FP137"/>
      <c r="FQ137"/>
      <c r="FR137"/>
      <c r="FS137"/>
      <c r="FT137"/>
      <c r="FU137"/>
      <c r="FV137"/>
      <c r="FW137"/>
      <c r="FX137"/>
      <c r="FY137"/>
    </row>
    <row r="138" spans="1:181" s="56" customFormat="1" ht="20.25" customHeight="1">
      <c r="A138" s="56" t="s">
        <v>1132</v>
      </c>
      <c r="B138" s="56" t="s">
        <v>1133</v>
      </c>
      <c r="C138" s="56" t="s">
        <v>1134</v>
      </c>
      <c r="D138" s="56" t="s">
        <v>58</v>
      </c>
      <c r="E138" s="56" t="s">
        <v>153</v>
      </c>
      <c r="V138" s="48" t="str">
        <f t="shared" si="4"/>
        <v>[]</v>
      </c>
      <c r="X138" s="56" t="s">
        <v>65</v>
      </c>
      <c r="AS138" s="58"/>
      <c r="AW138" s="56" t="s">
        <v>1135</v>
      </c>
      <c r="AY138" t="s">
        <v>85</v>
      </c>
      <c r="AZ138"/>
      <c r="BA138"/>
      <c r="BB138"/>
      <c r="BC138"/>
      <c r="BD138"/>
      <c r="BE138"/>
      <c r="BF138"/>
      <c r="BG138"/>
      <c r="BH138"/>
      <c r="BI138"/>
      <c r="BJ138"/>
      <c r="BK138"/>
      <c r="BL138"/>
      <c r="BM138"/>
      <c r="BN138"/>
      <c r="BO138"/>
      <c r="BP138"/>
      <c r="BQ138"/>
      <c r="BR138"/>
      <c r="BS138"/>
      <c r="BT138"/>
      <c r="BU138"/>
      <c r="BV138"/>
      <c r="BW138"/>
      <c r="BX138"/>
      <c r="BY138"/>
      <c r="BZ138"/>
      <c r="CA138"/>
      <c r="CB138"/>
      <c r="CC138"/>
      <c r="CD138"/>
      <c r="CE138"/>
      <c r="CF138"/>
      <c r="CG138"/>
      <c r="CH138"/>
      <c r="CI138"/>
      <c r="CJ138"/>
      <c r="CK138"/>
      <c r="CL138"/>
      <c r="CM138"/>
      <c r="CN138"/>
      <c r="CO138"/>
      <c r="CP138"/>
      <c r="CQ138"/>
      <c r="CR138"/>
      <c r="CS138"/>
      <c r="CT138"/>
      <c r="CU138"/>
      <c r="CV138"/>
      <c r="CW138"/>
      <c r="CX138"/>
      <c r="CY138"/>
      <c r="CZ138"/>
      <c r="DA138"/>
      <c r="DB138"/>
      <c r="DC138"/>
      <c r="DD138"/>
      <c r="DE138"/>
      <c r="DF138"/>
      <c r="DG138"/>
      <c r="DH138"/>
      <c r="DI138"/>
      <c r="DJ138"/>
      <c r="DK138"/>
      <c r="DL138"/>
      <c r="DM138"/>
      <c r="DN138"/>
      <c r="DO138"/>
      <c r="DP138"/>
      <c r="DQ138"/>
      <c r="DR138"/>
      <c r="DS138"/>
      <c r="DT138"/>
      <c r="DU138"/>
      <c r="DV138"/>
      <c r="DW138"/>
      <c r="DX138"/>
      <c r="DY138"/>
      <c r="DZ138"/>
      <c r="EA138"/>
      <c r="EB138"/>
      <c r="EC138"/>
      <c r="ED138"/>
      <c r="EE138"/>
      <c r="EF138"/>
      <c r="EG138"/>
      <c r="EH138"/>
      <c r="EI138"/>
      <c r="EJ138"/>
      <c r="EK138"/>
      <c r="EL138"/>
      <c r="EM138"/>
      <c r="EN138"/>
      <c r="EO138"/>
      <c r="EP138"/>
      <c r="EQ138"/>
      <c r="ER138"/>
      <c r="ES138"/>
      <c r="ET138"/>
      <c r="EU138"/>
      <c r="EV138"/>
      <c r="EW138"/>
      <c r="EX138"/>
      <c r="EY138"/>
      <c r="EZ138"/>
      <c r="FA138"/>
      <c r="FB138"/>
      <c r="FC138"/>
      <c r="FD138"/>
      <c r="FE138"/>
      <c r="FF138"/>
      <c r="FG138"/>
      <c r="FH138"/>
      <c r="FI138"/>
      <c r="FJ138"/>
      <c r="FK138"/>
      <c r="FL138"/>
      <c r="FM138"/>
      <c r="FN138"/>
      <c r="FO138"/>
      <c r="FP138"/>
      <c r="FQ138"/>
      <c r="FR138"/>
      <c r="FS138"/>
      <c r="FT138"/>
      <c r="FU138"/>
      <c r="FV138"/>
      <c r="FW138"/>
      <c r="FX138"/>
      <c r="FY138"/>
    </row>
    <row r="139" spans="1:181" s="56" customFormat="1" ht="20.25" customHeight="1">
      <c r="A139" s="56" t="s">
        <v>1136</v>
      </c>
      <c r="B139" s="56" t="s">
        <v>1137</v>
      </c>
      <c r="C139" s="56" t="s">
        <v>1138</v>
      </c>
      <c r="D139" s="56" t="s">
        <v>1139</v>
      </c>
      <c r="E139" s="56" t="s">
        <v>153</v>
      </c>
      <c r="V139" s="48" t="str">
        <f t="shared" si="4"/>
        <v>[]</v>
      </c>
      <c r="X139" s="56" t="s">
        <v>65</v>
      </c>
      <c r="AS139" s="58"/>
      <c r="AW139" s="56" t="s">
        <v>1140</v>
      </c>
      <c r="AY139" t="s">
        <v>85</v>
      </c>
      <c r="AZ139"/>
      <c r="BA139"/>
      <c r="BB139"/>
      <c r="BC139"/>
      <c r="BD139"/>
      <c r="BE139"/>
      <c r="BF139"/>
      <c r="BG139"/>
      <c r="BH139"/>
      <c r="BI139"/>
      <c r="BJ139"/>
      <c r="BK139"/>
      <c r="BL139"/>
      <c r="BM139"/>
      <c r="BN139"/>
      <c r="BO139"/>
      <c r="BP139"/>
      <c r="BQ139"/>
      <c r="BR139"/>
      <c r="BS139"/>
      <c r="BT139"/>
      <c r="BU139"/>
      <c r="BV139"/>
      <c r="BW139"/>
      <c r="BX139"/>
      <c r="BY139"/>
      <c r="BZ139"/>
      <c r="CA139"/>
      <c r="CB139"/>
      <c r="CC139"/>
      <c r="CD139"/>
      <c r="CE139"/>
      <c r="CF139"/>
      <c r="CG139"/>
      <c r="CH139"/>
      <c r="CI139"/>
      <c r="CJ139"/>
      <c r="CK139"/>
      <c r="CL139"/>
      <c r="CM139"/>
      <c r="CN139"/>
      <c r="CO139"/>
      <c r="CP139"/>
      <c r="CQ139"/>
      <c r="CR139"/>
      <c r="CS139"/>
      <c r="CT139"/>
      <c r="CU139"/>
      <c r="CV139"/>
      <c r="CW139"/>
      <c r="CX139"/>
      <c r="CY139"/>
      <c r="CZ139"/>
      <c r="DA139"/>
      <c r="DB139"/>
      <c r="DC139"/>
      <c r="DD139"/>
      <c r="DE139"/>
      <c r="DF139"/>
      <c r="DG139"/>
      <c r="DH139"/>
      <c r="DI139"/>
      <c r="DJ139"/>
      <c r="DK139"/>
      <c r="DL139"/>
      <c r="DM139"/>
      <c r="DN139"/>
      <c r="DO139"/>
      <c r="DP139"/>
      <c r="DQ139"/>
      <c r="DR139"/>
      <c r="DS139"/>
      <c r="DT139"/>
      <c r="DU139"/>
      <c r="DV139"/>
      <c r="DW139"/>
      <c r="DX139"/>
      <c r="DY139"/>
      <c r="DZ139"/>
      <c r="EA139"/>
      <c r="EB139"/>
      <c r="EC139"/>
      <c r="ED139"/>
      <c r="EE139"/>
      <c r="EF139"/>
      <c r="EG139"/>
      <c r="EH139"/>
      <c r="EI139"/>
      <c r="EJ139"/>
      <c r="EK139"/>
      <c r="EL139"/>
      <c r="EM139"/>
      <c r="EN139"/>
      <c r="EO139"/>
      <c r="EP139"/>
      <c r="EQ139"/>
      <c r="ER139"/>
      <c r="ES139"/>
      <c r="ET139"/>
      <c r="EU139"/>
      <c r="EV139"/>
      <c r="EW139"/>
      <c r="EX139"/>
      <c r="EY139"/>
      <c r="EZ139"/>
      <c r="FA139"/>
      <c r="FB139"/>
      <c r="FC139"/>
      <c r="FD139"/>
      <c r="FE139"/>
      <c r="FF139"/>
      <c r="FG139"/>
      <c r="FH139"/>
      <c r="FI139"/>
      <c r="FJ139"/>
      <c r="FK139"/>
      <c r="FL139"/>
      <c r="FM139"/>
      <c r="FN139"/>
      <c r="FO139"/>
      <c r="FP139"/>
      <c r="FQ139"/>
      <c r="FR139"/>
      <c r="FS139"/>
      <c r="FT139"/>
      <c r="FU139"/>
      <c r="FV139"/>
      <c r="FW139"/>
      <c r="FX139"/>
      <c r="FY139"/>
    </row>
    <row r="140" spans="1:181" s="56" customFormat="1" ht="20.25" customHeight="1">
      <c r="A140" s="56" t="s">
        <v>1141</v>
      </c>
      <c r="B140" s="56" t="s">
        <v>1142</v>
      </c>
      <c r="C140" s="56" t="s">
        <v>1143</v>
      </c>
      <c r="D140" s="56" t="s">
        <v>58</v>
      </c>
      <c r="E140" s="56" t="s">
        <v>153</v>
      </c>
      <c r="V140" s="48" t="str">
        <f t="shared" si="4"/>
        <v>[]</v>
      </c>
      <c r="X140" s="56" t="s">
        <v>65</v>
      </c>
      <c r="AS140" s="58"/>
      <c r="AW140" s="56" t="s">
        <v>1144</v>
      </c>
      <c r="AY140" t="s">
        <v>85</v>
      </c>
      <c r="AZ140"/>
      <c r="BA140"/>
      <c r="BB140"/>
      <c r="BC140"/>
      <c r="BD140"/>
      <c r="BE140"/>
      <c r="BF140"/>
      <c r="BG140"/>
      <c r="BH140"/>
      <c r="BI140"/>
      <c r="BJ140"/>
      <c r="BK140"/>
      <c r="BL140"/>
      <c r="BM140"/>
      <c r="BN140"/>
      <c r="BO140"/>
      <c r="BP140"/>
      <c r="BQ140"/>
      <c r="BR140"/>
      <c r="BS140"/>
      <c r="BT140"/>
      <c r="BU140"/>
      <c r="BV140"/>
      <c r="BW140"/>
      <c r="BX140"/>
      <c r="BY140"/>
      <c r="BZ140"/>
      <c r="CA140"/>
      <c r="CB140"/>
      <c r="CC140"/>
      <c r="CD140"/>
      <c r="CE140"/>
      <c r="CF140"/>
      <c r="CG140"/>
      <c r="CH140"/>
      <c r="CI140"/>
      <c r="CJ140"/>
      <c r="CK140"/>
      <c r="CL140"/>
      <c r="CM140"/>
      <c r="CN140"/>
      <c r="CO140"/>
      <c r="CP140"/>
      <c r="CQ140"/>
      <c r="CR140"/>
      <c r="CS140"/>
      <c r="CT140"/>
      <c r="CU140"/>
      <c r="CV140"/>
      <c r="CW140"/>
      <c r="CX140"/>
      <c r="CY140"/>
      <c r="CZ140"/>
      <c r="DA140"/>
      <c r="DB140"/>
      <c r="DC140"/>
      <c r="DD140"/>
      <c r="DE140"/>
      <c r="DF140"/>
      <c r="DG140"/>
      <c r="DH140"/>
      <c r="DI140"/>
      <c r="DJ140"/>
      <c r="DK140"/>
      <c r="DL140"/>
      <c r="DM140"/>
      <c r="DN140"/>
      <c r="DO140"/>
      <c r="DP140"/>
      <c r="DQ140"/>
      <c r="DR140"/>
      <c r="DS140"/>
      <c r="DT140"/>
      <c r="DU140"/>
      <c r="DV140"/>
      <c r="DW140"/>
      <c r="DX140"/>
      <c r="DY140"/>
      <c r="DZ140"/>
      <c r="EA140"/>
      <c r="EB140"/>
      <c r="EC140"/>
      <c r="ED140"/>
      <c r="EE140"/>
      <c r="EF140"/>
      <c r="EG140"/>
      <c r="EH140"/>
      <c r="EI140"/>
      <c r="EJ140"/>
      <c r="EK140"/>
      <c r="EL140"/>
      <c r="EM140"/>
      <c r="EN140"/>
      <c r="EO140"/>
      <c r="EP140"/>
      <c r="EQ140"/>
      <c r="ER140"/>
      <c r="ES140"/>
      <c r="ET140"/>
      <c r="EU140"/>
      <c r="EV140"/>
      <c r="EW140"/>
      <c r="EX140"/>
      <c r="EY140"/>
      <c r="EZ140"/>
      <c r="FA140"/>
      <c r="FB140"/>
      <c r="FC140"/>
      <c r="FD140"/>
      <c r="FE140"/>
      <c r="FF140"/>
      <c r="FG140"/>
      <c r="FH140"/>
      <c r="FI140"/>
      <c r="FJ140"/>
      <c r="FK140"/>
      <c r="FL140"/>
      <c r="FM140"/>
      <c r="FN140"/>
      <c r="FO140"/>
      <c r="FP140"/>
      <c r="FQ140"/>
      <c r="FR140"/>
      <c r="FS140"/>
      <c r="FT140"/>
      <c r="FU140"/>
      <c r="FV140"/>
      <c r="FW140"/>
      <c r="FX140"/>
      <c r="FY140"/>
    </row>
    <row r="141" spans="1:181" s="56" customFormat="1" ht="20.25" customHeight="1">
      <c r="A141" s="56" t="s">
        <v>1145</v>
      </c>
      <c r="B141" s="56" t="s">
        <v>1146</v>
      </c>
      <c r="C141" s="56" t="s">
        <v>1147</v>
      </c>
      <c r="D141" s="56" t="s">
        <v>113</v>
      </c>
      <c r="E141" s="56" t="s">
        <v>153</v>
      </c>
      <c r="V141" s="48" t="str">
        <f t="shared" si="4"/>
        <v>[]</v>
      </c>
      <c r="X141" s="56" t="s">
        <v>65</v>
      </c>
      <c r="AS141" s="58"/>
      <c r="AW141" s="56" t="s">
        <v>1148</v>
      </c>
      <c r="AY141" t="s">
        <v>85</v>
      </c>
      <c r="AZ141"/>
      <c r="BA141"/>
      <c r="BB141"/>
      <c r="BC141"/>
      <c r="BD141"/>
      <c r="BE141"/>
      <c r="BF141"/>
      <c r="BG141"/>
      <c r="BH141"/>
      <c r="BI141"/>
      <c r="BJ141"/>
      <c r="BK141"/>
      <c r="BL141"/>
      <c r="BM141"/>
      <c r="BN141"/>
      <c r="BO141"/>
      <c r="BP141"/>
      <c r="BQ141"/>
      <c r="BR141"/>
      <c r="BS141"/>
      <c r="BT141"/>
      <c r="BU141"/>
      <c r="BV141"/>
      <c r="BW141"/>
      <c r="BX141"/>
      <c r="BY141"/>
      <c r="BZ141"/>
      <c r="CA141"/>
      <c r="CB141"/>
      <c r="CC141"/>
      <c r="CD141"/>
      <c r="CE141"/>
      <c r="CF141"/>
      <c r="CG141"/>
      <c r="CH141"/>
      <c r="CI141"/>
      <c r="CJ141"/>
      <c r="CK141"/>
      <c r="CL141"/>
      <c r="CM141"/>
      <c r="CN141"/>
      <c r="CO141"/>
      <c r="CP141"/>
      <c r="CQ141"/>
      <c r="CR141"/>
      <c r="CS141"/>
      <c r="CT141"/>
      <c r="CU141"/>
      <c r="CV141"/>
      <c r="CW141"/>
      <c r="CX141"/>
      <c r="CY141"/>
      <c r="CZ141"/>
      <c r="DA141"/>
      <c r="DB141"/>
      <c r="DC141"/>
      <c r="DD141"/>
      <c r="DE141"/>
      <c r="DF141"/>
      <c r="DG141"/>
      <c r="DH141"/>
      <c r="DI141"/>
      <c r="DJ141"/>
      <c r="DK141"/>
      <c r="DL141"/>
      <c r="DM141"/>
      <c r="DN141"/>
      <c r="DO141"/>
      <c r="DP141"/>
      <c r="DQ141"/>
      <c r="DR141"/>
      <c r="DS141"/>
      <c r="DT141"/>
      <c r="DU141"/>
      <c r="DV141"/>
      <c r="DW141"/>
      <c r="DX141"/>
      <c r="DY141"/>
      <c r="DZ141"/>
      <c r="EA141"/>
      <c r="EB141"/>
      <c r="EC141"/>
      <c r="ED141"/>
      <c r="EE141"/>
      <c r="EF141"/>
      <c r="EG141"/>
      <c r="EH141"/>
      <c r="EI141"/>
      <c r="EJ141"/>
      <c r="EK141"/>
      <c r="EL141"/>
      <c r="EM141"/>
      <c r="EN141"/>
      <c r="EO141"/>
      <c r="EP141"/>
      <c r="EQ141"/>
      <c r="ER141"/>
      <c r="ES141"/>
      <c r="ET141"/>
      <c r="EU141"/>
      <c r="EV141"/>
      <c r="EW141"/>
      <c r="EX141"/>
      <c r="EY141"/>
      <c r="EZ141"/>
      <c r="FA141"/>
      <c r="FB141"/>
      <c r="FC141"/>
      <c r="FD141"/>
      <c r="FE141"/>
      <c r="FF141"/>
      <c r="FG141"/>
      <c r="FH141"/>
      <c r="FI141"/>
      <c r="FJ141"/>
      <c r="FK141"/>
      <c r="FL141"/>
      <c r="FM141"/>
      <c r="FN141"/>
      <c r="FO141"/>
      <c r="FP141"/>
      <c r="FQ141"/>
      <c r="FR141"/>
      <c r="FS141"/>
      <c r="FT141"/>
      <c r="FU141"/>
      <c r="FV141"/>
      <c r="FW141"/>
      <c r="FX141"/>
      <c r="FY141"/>
    </row>
    <row r="142" spans="1:181" s="56" customFormat="1" ht="20.25" customHeight="1">
      <c r="A142" s="56" t="s">
        <v>729</v>
      </c>
      <c r="B142" s="56" t="s">
        <v>727</v>
      </c>
      <c r="C142" s="50" t="s">
        <v>1149</v>
      </c>
      <c r="D142" s="56" t="s">
        <v>113</v>
      </c>
      <c r="E142" s="56" t="s">
        <v>153</v>
      </c>
      <c r="V142" s="48" t="str">
        <f t="shared" si="4"/>
        <v>[]</v>
      </c>
      <c r="AW142" s="56" t="s">
        <v>1150</v>
      </c>
      <c r="AY142" t="s">
        <v>85</v>
      </c>
      <c r="AZ142"/>
      <c r="BA142"/>
      <c r="BB142"/>
      <c r="BC142"/>
      <c r="BD142"/>
      <c r="BE142"/>
      <c r="BF142"/>
      <c r="BG142"/>
      <c r="BH142"/>
      <c r="BI142"/>
      <c r="BJ142"/>
      <c r="BK142"/>
      <c r="BL142"/>
      <c r="BM142"/>
      <c r="BN142"/>
      <c r="BO142"/>
      <c r="BP142"/>
      <c r="BQ142"/>
      <c r="BR142"/>
      <c r="BS142"/>
      <c r="BT142"/>
      <c r="BU142"/>
      <c r="BV142"/>
      <c r="BW142"/>
      <c r="BX142"/>
      <c r="BY142"/>
      <c r="BZ142"/>
      <c r="CA142"/>
      <c r="CB142"/>
      <c r="CC142"/>
      <c r="CD142"/>
      <c r="CE142"/>
      <c r="CF142"/>
      <c r="CG142"/>
      <c r="CH142"/>
      <c r="CI142"/>
      <c r="CJ142"/>
      <c r="CK142"/>
      <c r="CL142"/>
      <c r="CM142"/>
      <c r="CN142"/>
      <c r="CO142"/>
      <c r="CP142"/>
      <c r="CQ142"/>
      <c r="CR142"/>
      <c r="CS142"/>
      <c r="CT142"/>
      <c r="CU142"/>
      <c r="CV142"/>
      <c r="CW142"/>
      <c r="CX142"/>
      <c r="CY142"/>
      <c r="CZ142"/>
      <c r="DA142"/>
      <c r="DB142"/>
      <c r="DC142"/>
      <c r="DD142"/>
      <c r="DE142"/>
      <c r="DF142"/>
      <c r="DG142"/>
      <c r="DH142"/>
      <c r="DI142"/>
      <c r="DJ142"/>
      <c r="DK142"/>
      <c r="DL142"/>
      <c r="DM142"/>
      <c r="DN142"/>
      <c r="DO142"/>
      <c r="DP142"/>
      <c r="DQ142"/>
      <c r="DR142"/>
      <c r="DS142"/>
      <c r="DT142"/>
      <c r="DU142"/>
      <c r="DV142"/>
      <c r="DW142"/>
      <c r="DX142"/>
      <c r="DY142"/>
      <c r="DZ142"/>
      <c r="EA142"/>
      <c r="EB142"/>
      <c r="EC142"/>
      <c r="ED142"/>
      <c r="EE142"/>
      <c r="EF142"/>
      <c r="EG142"/>
      <c r="EH142"/>
      <c r="EI142"/>
      <c r="EJ142"/>
      <c r="EK142"/>
      <c r="EL142"/>
      <c r="EM142"/>
      <c r="EN142"/>
      <c r="EO142"/>
      <c r="EP142"/>
      <c r="EQ142"/>
      <c r="ER142"/>
      <c r="ES142"/>
      <c r="ET142"/>
      <c r="EU142"/>
      <c r="EV142"/>
      <c r="EW142"/>
      <c r="EX142"/>
      <c r="EY142"/>
      <c r="EZ142"/>
      <c r="FA142"/>
      <c r="FB142"/>
      <c r="FC142"/>
      <c r="FD142"/>
      <c r="FE142"/>
      <c r="FF142"/>
      <c r="FG142"/>
      <c r="FH142"/>
      <c r="FI142"/>
      <c r="FJ142"/>
      <c r="FK142"/>
      <c r="FL142"/>
      <c r="FM142"/>
      <c r="FN142"/>
      <c r="FO142"/>
      <c r="FP142"/>
      <c r="FQ142"/>
      <c r="FR142"/>
      <c r="FS142"/>
      <c r="FT142"/>
      <c r="FU142"/>
      <c r="FV142"/>
      <c r="FW142"/>
      <c r="FX142"/>
      <c r="FY142"/>
    </row>
    <row r="143" spans="1:181" s="56" customFormat="1" ht="20.25" customHeight="1">
      <c r="A143" s="56" t="s">
        <v>1151</v>
      </c>
      <c r="B143" s="56" t="s">
        <v>1152</v>
      </c>
      <c r="C143" s="56" t="s">
        <v>1153</v>
      </c>
      <c r="D143" s="56" t="s">
        <v>58</v>
      </c>
      <c r="E143" s="56" t="s">
        <v>59</v>
      </c>
      <c r="S143" s="48" t="s">
        <v>118</v>
      </c>
      <c r="T143" s="48"/>
      <c r="U143" s="48" t="s">
        <v>1154</v>
      </c>
      <c r="V143" s="48" t="str">
        <f t="shared" si="4"/>
        <v>["Sample", "ICTV Taxonomy"]</v>
      </c>
      <c r="W143" s="48" t="s">
        <v>656</v>
      </c>
      <c r="X143" s="56" t="s">
        <v>65</v>
      </c>
      <c r="AS143" s="58"/>
      <c r="AW143" s="56" t="s">
        <v>1155</v>
      </c>
      <c r="AX143" s="56" t="s">
        <v>1156</v>
      </c>
      <c r="AY143" t="s">
        <v>1157</v>
      </c>
      <c r="AZ143"/>
      <c r="BA143"/>
      <c r="BB143"/>
      <c r="BC143"/>
      <c r="BD143"/>
      <c r="BE143"/>
      <c r="BF143"/>
      <c r="BG143"/>
      <c r="BH143"/>
      <c r="BI143"/>
      <c r="BJ143"/>
      <c r="BK143"/>
      <c r="BL143"/>
      <c r="BM143"/>
      <c r="BN143"/>
      <c r="BO143"/>
      <c r="BP143"/>
      <c r="BQ143"/>
      <c r="BR143"/>
      <c r="BS143"/>
      <c r="BT143"/>
      <c r="BU143"/>
      <c r="BV143"/>
      <c r="BW143"/>
      <c r="BX143"/>
      <c r="BY143"/>
      <c r="BZ143"/>
      <c r="CA143"/>
      <c r="CB143"/>
      <c r="CC143"/>
      <c r="CD143"/>
      <c r="CE143"/>
      <c r="CF143"/>
      <c r="CG143"/>
      <c r="CH143"/>
      <c r="CI143"/>
      <c r="CJ143"/>
      <c r="CK143"/>
      <c r="CL143"/>
      <c r="CM143"/>
      <c r="CN143"/>
      <c r="CO143"/>
      <c r="CP143"/>
      <c r="CQ143"/>
      <c r="CR143"/>
      <c r="CS143"/>
      <c r="CT143"/>
      <c r="CU143"/>
      <c r="CV143"/>
      <c r="CW143"/>
      <c r="CX143"/>
      <c r="CY143"/>
      <c r="CZ143"/>
      <c r="DA143"/>
      <c r="DB143"/>
      <c r="DC143"/>
      <c r="DD143"/>
      <c r="DE143"/>
      <c r="DF143"/>
      <c r="DG143"/>
      <c r="DH143"/>
      <c r="DI143"/>
      <c r="DJ143"/>
      <c r="DK143"/>
      <c r="DL143"/>
      <c r="DM143"/>
      <c r="DN143"/>
      <c r="DO143"/>
      <c r="DP143"/>
      <c r="DQ143"/>
      <c r="DR143"/>
      <c r="DS143"/>
      <c r="DT143"/>
      <c r="DU143"/>
      <c r="DV143"/>
      <c r="DW143"/>
      <c r="DX143"/>
      <c r="DY143"/>
      <c r="DZ143"/>
      <c r="EA143"/>
      <c r="EB143"/>
      <c r="EC143"/>
      <c r="ED143"/>
      <c r="EE143"/>
      <c r="EF143"/>
      <c r="EG143"/>
      <c r="EH143"/>
      <c r="EI143"/>
      <c r="EJ143"/>
      <c r="EK143"/>
      <c r="EL143"/>
      <c r="EM143"/>
      <c r="EN143"/>
      <c r="EO143"/>
      <c r="EP143"/>
      <c r="EQ143"/>
      <c r="ER143"/>
      <c r="ES143"/>
      <c r="ET143"/>
      <c r="EU143"/>
      <c r="EV143"/>
      <c r="EW143"/>
      <c r="EX143"/>
      <c r="EY143"/>
      <c r="EZ143"/>
      <c r="FA143"/>
      <c r="FB143"/>
      <c r="FC143"/>
      <c r="FD143"/>
      <c r="FE143"/>
      <c r="FF143"/>
      <c r="FG143"/>
      <c r="FH143"/>
      <c r="FI143"/>
      <c r="FJ143"/>
      <c r="FK143"/>
      <c r="FL143"/>
      <c r="FM143"/>
      <c r="FN143"/>
      <c r="FO143"/>
      <c r="FP143"/>
      <c r="FQ143"/>
      <c r="FR143"/>
      <c r="FS143"/>
      <c r="FT143"/>
      <c r="FU143"/>
      <c r="FV143"/>
      <c r="FW143"/>
      <c r="FX143"/>
      <c r="FY143"/>
    </row>
    <row r="144" spans="1:181" s="56" customFormat="1" ht="20.25" customHeight="1">
      <c r="A144" s="56" t="s">
        <v>1158</v>
      </c>
      <c r="B144" s="56" t="s">
        <v>1159</v>
      </c>
      <c r="C144" s="56" t="s">
        <v>1160</v>
      </c>
      <c r="D144" s="56" t="s">
        <v>58</v>
      </c>
      <c r="E144" s="56" t="s">
        <v>153</v>
      </c>
      <c r="S144" s="48" t="s">
        <v>118</v>
      </c>
      <c r="T144" s="48"/>
      <c r="U144" s="48" t="s">
        <v>1154</v>
      </c>
      <c r="V144" s="48" t="str">
        <f t="shared" si="4"/>
        <v>["Sample", "ICTV Taxonomy"]</v>
      </c>
      <c r="W144" s="48" t="s">
        <v>656</v>
      </c>
      <c r="X144" s="56" t="s">
        <v>65</v>
      </c>
      <c r="AS144" s="58"/>
      <c r="AW144" s="56" t="s">
        <v>1161</v>
      </c>
      <c r="AX144" s="56" t="s">
        <v>1162</v>
      </c>
      <c r="AY144" t="s">
        <v>1157</v>
      </c>
      <c r="AZ144"/>
      <c r="BA144"/>
      <c r="BB144"/>
      <c r="BC144"/>
      <c r="BD144"/>
      <c r="BE144"/>
      <c r="BF144"/>
      <c r="BG144"/>
      <c r="BH144"/>
      <c r="BI144"/>
      <c r="BJ144"/>
      <c r="BK144"/>
      <c r="BL144"/>
      <c r="BM144"/>
      <c r="BN144"/>
      <c r="BO144"/>
      <c r="BP144"/>
      <c r="BQ144"/>
      <c r="BR144"/>
      <c r="BS144"/>
      <c r="BT144"/>
      <c r="BU144"/>
      <c r="BV144"/>
      <c r="BW144"/>
      <c r="BX144"/>
      <c r="BY144"/>
      <c r="BZ144"/>
      <c r="CA144"/>
      <c r="CB144"/>
      <c r="CC144"/>
      <c r="CD144"/>
      <c r="CE144"/>
      <c r="CF144"/>
      <c r="CG144"/>
      <c r="CH144"/>
      <c r="CI144"/>
      <c r="CJ144"/>
      <c r="CK144"/>
      <c r="CL144"/>
      <c r="CM144"/>
      <c r="CN144"/>
      <c r="CO144"/>
      <c r="CP144"/>
      <c r="CQ144"/>
      <c r="CR144"/>
      <c r="CS144"/>
      <c r="CT144"/>
      <c r="CU144"/>
      <c r="CV144"/>
      <c r="CW144"/>
      <c r="CX144"/>
      <c r="CY144"/>
      <c r="CZ144"/>
      <c r="DA144"/>
      <c r="DB144"/>
      <c r="DC144"/>
      <c r="DD144"/>
      <c r="DE144"/>
      <c r="DF144"/>
      <c r="DG144"/>
      <c r="DH144"/>
      <c r="DI144"/>
      <c r="DJ144"/>
      <c r="DK144"/>
      <c r="DL144"/>
      <c r="DM144"/>
      <c r="DN144"/>
      <c r="DO144"/>
      <c r="DP144"/>
      <c r="DQ144"/>
      <c r="DR144"/>
      <c r="DS144"/>
      <c r="DT144"/>
      <c r="DU144"/>
      <c r="DV144"/>
      <c r="DW144"/>
      <c r="DX144"/>
      <c r="DY144"/>
      <c r="DZ144"/>
      <c r="EA144"/>
      <c r="EB144"/>
      <c r="EC144"/>
      <c r="ED144"/>
      <c r="EE144"/>
      <c r="EF144"/>
      <c r="EG144"/>
      <c r="EH144"/>
      <c r="EI144"/>
      <c r="EJ144"/>
      <c r="EK144"/>
      <c r="EL144"/>
      <c r="EM144"/>
      <c r="EN144"/>
      <c r="EO144"/>
      <c r="EP144"/>
      <c r="EQ144"/>
      <c r="ER144"/>
      <c r="ES144"/>
      <c r="ET144"/>
      <c r="EU144"/>
      <c r="EV144"/>
      <c r="EW144"/>
      <c r="EX144"/>
      <c r="EY144"/>
      <c r="EZ144"/>
      <c r="FA144"/>
      <c r="FB144"/>
      <c r="FC144"/>
      <c r="FD144"/>
      <c r="FE144"/>
      <c r="FF144"/>
      <c r="FG144"/>
      <c r="FH144"/>
      <c r="FI144"/>
      <c r="FJ144"/>
      <c r="FK144"/>
      <c r="FL144"/>
      <c r="FM144"/>
      <c r="FN144"/>
      <c r="FO144"/>
      <c r="FP144"/>
      <c r="FQ144"/>
      <c r="FR144"/>
      <c r="FS144"/>
      <c r="FT144"/>
      <c r="FU144"/>
      <c r="FV144"/>
      <c r="FW144"/>
      <c r="FX144"/>
      <c r="FY144"/>
    </row>
    <row r="145" spans="1:181" s="56" customFormat="1" ht="20.25" customHeight="1">
      <c r="A145" s="56" t="s">
        <v>1163</v>
      </c>
      <c r="B145" s="56" t="s">
        <v>1164</v>
      </c>
      <c r="C145" s="56" t="s">
        <v>1165</v>
      </c>
      <c r="D145" s="56" t="s">
        <v>58</v>
      </c>
      <c r="E145" s="56" t="s">
        <v>59</v>
      </c>
      <c r="S145" s="48" t="s">
        <v>118</v>
      </c>
      <c r="T145" s="48"/>
      <c r="U145" s="48" t="s">
        <v>1154</v>
      </c>
      <c r="V145" s="48" t="str">
        <f t="shared" si="4"/>
        <v>["Sample", "ICTV Taxonomy"]</v>
      </c>
      <c r="W145" s="48" t="s">
        <v>656</v>
      </c>
      <c r="X145" s="56" t="s">
        <v>65</v>
      </c>
      <c r="AS145" s="58"/>
      <c r="AW145" s="56" t="s">
        <v>1166</v>
      </c>
      <c r="AX145" s="56" t="s">
        <v>1167</v>
      </c>
      <c r="AY145" t="s">
        <v>1157</v>
      </c>
      <c r="AZ145"/>
      <c r="BA145"/>
      <c r="BB145"/>
      <c r="BC145"/>
      <c r="BD145"/>
      <c r="BE145"/>
      <c r="BF145"/>
      <c r="BG145"/>
      <c r="BH145"/>
      <c r="BI145"/>
      <c r="BJ145"/>
      <c r="BK145"/>
      <c r="BL145"/>
      <c r="BM145"/>
      <c r="BN145"/>
      <c r="BO145"/>
      <c r="BP145"/>
      <c r="BQ145"/>
      <c r="BR145"/>
      <c r="BS145"/>
      <c r="BT145"/>
      <c r="BU145"/>
      <c r="BV145"/>
      <c r="BW145"/>
      <c r="BX145"/>
      <c r="BY145"/>
      <c r="BZ145"/>
      <c r="CA145"/>
      <c r="CB145"/>
      <c r="CC145"/>
      <c r="CD145"/>
      <c r="CE145"/>
      <c r="CF145"/>
      <c r="CG145"/>
      <c r="CH145"/>
      <c r="CI145"/>
      <c r="CJ145"/>
      <c r="CK145"/>
      <c r="CL145"/>
      <c r="CM145"/>
      <c r="CN145"/>
      <c r="CO145"/>
      <c r="CP145"/>
      <c r="CQ145"/>
      <c r="CR145"/>
      <c r="CS145"/>
      <c r="CT145"/>
      <c r="CU145"/>
      <c r="CV145"/>
      <c r="CW145"/>
      <c r="CX145"/>
      <c r="CY145"/>
      <c r="CZ145"/>
      <c r="DA145"/>
      <c r="DB145"/>
      <c r="DC145"/>
      <c r="DD145"/>
      <c r="DE145"/>
      <c r="DF145"/>
      <c r="DG145"/>
      <c r="DH145"/>
      <c r="DI145"/>
      <c r="DJ145"/>
      <c r="DK145"/>
      <c r="DL145"/>
      <c r="DM145"/>
      <c r="DN145"/>
      <c r="DO145"/>
      <c r="DP145"/>
      <c r="DQ145"/>
      <c r="DR145"/>
      <c r="DS145"/>
      <c r="DT145"/>
      <c r="DU145"/>
      <c r="DV145"/>
      <c r="DW145"/>
      <c r="DX145"/>
      <c r="DY145"/>
      <c r="DZ145"/>
      <c r="EA145"/>
      <c r="EB145"/>
      <c r="EC145"/>
      <c r="ED145"/>
      <c r="EE145"/>
      <c r="EF145"/>
      <c r="EG145"/>
      <c r="EH145"/>
      <c r="EI145"/>
      <c r="EJ145"/>
      <c r="EK145"/>
      <c r="EL145"/>
      <c r="EM145"/>
      <c r="EN145"/>
      <c r="EO145"/>
      <c r="EP145"/>
      <c r="EQ145"/>
      <c r="ER145"/>
      <c r="ES145"/>
      <c r="ET145"/>
      <c r="EU145"/>
      <c r="EV145"/>
      <c r="EW145"/>
      <c r="EX145"/>
      <c r="EY145"/>
      <c r="EZ145"/>
      <c r="FA145"/>
      <c r="FB145"/>
      <c r="FC145"/>
      <c r="FD145"/>
      <c r="FE145"/>
      <c r="FF145"/>
      <c r="FG145"/>
      <c r="FH145"/>
      <c r="FI145"/>
      <c r="FJ145"/>
      <c r="FK145"/>
      <c r="FL145"/>
      <c r="FM145"/>
      <c r="FN145"/>
      <c r="FO145"/>
      <c r="FP145"/>
      <c r="FQ145"/>
      <c r="FR145"/>
      <c r="FS145"/>
      <c r="FT145"/>
      <c r="FU145"/>
      <c r="FV145"/>
      <c r="FW145"/>
      <c r="FX145"/>
      <c r="FY145"/>
    </row>
    <row r="146" spans="1:181" s="56" customFormat="1" ht="20.25" customHeight="1">
      <c r="A146" s="56" t="s">
        <v>1168</v>
      </c>
      <c r="B146" s="56" t="s">
        <v>1169</v>
      </c>
      <c r="C146" s="56" t="s">
        <v>1170</v>
      </c>
      <c r="D146" s="56" t="s">
        <v>58</v>
      </c>
      <c r="E146" s="56" t="s">
        <v>153</v>
      </c>
      <c r="S146" s="48" t="s">
        <v>118</v>
      </c>
      <c r="T146" s="48"/>
      <c r="U146" s="48" t="s">
        <v>1154</v>
      </c>
      <c r="V146" s="48" t="str">
        <f t="shared" si="4"/>
        <v>["Sample", "ICTV Taxonomy"]</v>
      </c>
      <c r="W146" s="48" t="s">
        <v>656</v>
      </c>
      <c r="X146" s="56" t="s">
        <v>65</v>
      </c>
      <c r="AS146" s="58"/>
      <c r="AW146" s="56" t="s">
        <v>1171</v>
      </c>
      <c r="AX146" s="56" t="s">
        <v>1172</v>
      </c>
      <c r="AY146" t="s">
        <v>1157</v>
      </c>
      <c r="AZ146"/>
      <c r="BA146"/>
      <c r="BB146"/>
      <c r="BC146"/>
      <c r="BD146"/>
      <c r="BE146"/>
      <c r="BF146"/>
      <c r="BG146"/>
      <c r="BH146"/>
      <c r="BI146"/>
      <c r="BJ146"/>
      <c r="BK146"/>
      <c r="BL146"/>
      <c r="BM146"/>
      <c r="BN146"/>
      <c r="BO146"/>
      <c r="BP146"/>
      <c r="BQ146"/>
      <c r="BR146"/>
      <c r="BS146"/>
      <c r="BT146"/>
      <c r="BU146"/>
      <c r="BV146"/>
      <c r="BW146"/>
      <c r="BX146"/>
      <c r="BY146"/>
      <c r="BZ146"/>
      <c r="CA146"/>
      <c r="CB146"/>
      <c r="CC146"/>
      <c r="CD146"/>
      <c r="CE146"/>
      <c r="CF146"/>
      <c r="CG146"/>
      <c r="CH146"/>
      <c r="CI146"/>
      <c r="CJ146"/>
      <c r="CK146"/>
      <c r="CL146"/>
      <c r="CM146"/>
      <c r="CN146"/>
      <c r="CO146"/>
      <c r="CP146"/>
      <c r="CQ146"/>
      <c r="CR146"/>
      <c r="CS146"/>
      <c r="CT146"/>
      <c r="CU146"/>
      <c r="CV146"/>
      <c r="CW146"/>
      <c r="CX146"/>
      <c r="CY146"/>
      <c r="CZ146"/>
      <c r="DA146"/>
      <c r="DB146"/>
      <c r="DC146"/>
      <c r="DD146"/>
      <c r="DE146"/>
      <c r="DF146"/>
      <c r="DG146"/>
      <c r="DH146"/>
      <c r="DI146"/>
      <c r="DJ146"/>
      <c r="DK146"/>
      <c r="DL146"/>
      <c r="DM146"/>
      <c r="DN146"/>
      <c r="DO146"/>
      <c r="DP146"/>
      <c r="DQ146"/>
      <c r="DR146"/>
      <c r="DS146"/>
      <c r="DT146"/>
      <c r="DU146"/>
      <c r="DV146"/>
      <c r="DW146"/>
      <c r="DX146"/>
      <c r="DY146"/>
      <c r="DZ146"/>
      <c r="EA146"/>
      <c r="EB146"/>
      <c r="EC146"/>
      <c r="ED146"/>
      <c r="EE146"/>
      <c r="EF146"/>
      <c r="EG146"/>
      <c r="EH146"/>
      <c r="EI146"/>
      <c r="EJ146"/>
      <c r="EK146"/>
      <c r="EL146"/>
      <c r="EM146"/>
      <c r="EN146"/>
      <c r="EO146"/>
      <c r="EP146"/>
      <c r="EQ146"/>
      <c r="ER146"/>
      <c r="ES146"/>
      <c r="ET146"/>
      <c r="EU146"/>
      <c r="EV146"/>
      <c r="EW146"/>
      <c r="EX146"/>
      <c r="EY146"/>
      <c r="EZ146"/>
      <c r="FA146"/>
      <c r="FB146"/>
      <c r="FC146"/>
      <c r="FD146"/>
      <c r="FE146"/>
      <c r="FF146"/>
      <c r="FG146"/>
      <c r="FH146"/>
      <c r="FI146"/>
      <c r="FJ146"/>
      <c r="FK146"/>
      <c r="FL146"/>
      <c r="FM146"/>
      <c r="FN146"/>
      <c r="FO146"/>
      <c r="FP146"/>
      <c r="FQ146"/>
      <c r="FR146"/>
      <c r="FS146"/>
      <c r="FT146"/>
      <c r="FU146"/>
      <c r="FV146"/>
      <c r="FW146"/>
      <c r="FX146"/>
      <c r="FY146"/>
    </row>
    <row r="147" spans="1:181" s="56" customFormat="1" ht="20.25" customHeight="1">
      <c r="A147" s="56" t="s">
        <v>1173</v>
      </c>
      <c r="B147" s="56" t="s">
        <v>1174</v>
      </c>
      <c r="C147" s="56" t="s">
        <v>1175</v>
      </c>
      <c r="D147" s="56" t="s">
        <v>58</v>
      </c>
      <c r="E147" s="56" t="s">
        <v>59</v>
      </c>
      <c r="S147" s="48" t="s">
        <v>118</v>
      </c>
      <c r="T147" s="48"/>
      <c r="U147" s="48" t="s">
        <v>1154</v>
      </c>
      <c r="V147" s="48" t="str">
        <f t="shared" si="4"/>
        <v>["Sample", "ICTV Taxonomy"]</v>
      </c>
      <c r="W147" s="48" t="s">
        <v>656</v>
      </c>
      <c r="X147" s="56" t="s">
        <v>65</v>
      </c>
      <c r="AS147" s="58"/>
      <c r="AW147" s="56" t="s">
        <v>1176</v>
      </c>
      <c r="AX147" s="56" t="s">
        <v>1177</v>
      </c>
      <c r="AY147" t="s">
        <v>1157</v>
      </c>
      <c r="AZ147"/>
      <c r="BA147"/>
      <c r="BB147"/>
      <c r="BC147"/>
      <c r="BD147"/>
      <c r="BE147"/>
      <c r="BF147"/>
      <c r="BG147"/>
      <c r="BH147"/>
      <c r="BI147"/>
      <c r="BJ147"/>
      <c r="BK147"/>
      <c r="BL147"/>
      <c r="BM147"/>
      <c r="BN147"/>
      <c r="BO147"/>
      <c r="BP147"/>
      <c r="BQ147"/>
      <c r="BR147"/>
      <c r="BS147"/>
      <c r="BT147"/>
      <c r="BU147"/>
      <c r="BV147"/>
      <c r="BW147"/>
      <c r="BX147"/>
      <c r="BY147"/>
      <c r="BZ147"/>
      <c r="CA147"/>
      <c r="CB147"/>
      <c r="CC147"/>
      <c r="CD147"/>
      <c r="CE147"/>
      <c r="CF147"/>
      <c r="CG147"/>
      <c r="CH147"/>
      <c r="CI147"/>
      <c r="CJ147"/>
      <c r="CK147"/>
      <c r="CL147"/>
      <c r="CM147"/>
      <c r="CN147"/>
      <c r="CO147"/>
      <c r="CP147"/>
      <c r="CQ147"/>
      <c r="CR147"/>
      <c r="CS147"/>
      <c r="CT147"/>
      <c r="CU147"/>
      <c r="CV147"/>
      <c r="CW147"/>
      <c r="CX147"/>
      <c r="CY147"/>
      <c r="CZ147"/>
      <c r="DA147"/>
      <c r="DB147"/>
      <c r="DC147"/>
      <c r="DD147"/>
      <c r="DE147"/>
      <c r="DF147"/>
      <c r="DG147"/>
      <c r="DH147"/>
      <c r="DI147"/>
      <c r="DJ147"/>
      <c r="DK147"/>
      <c r="DL147"/>
      <c r="DM147"/>
      <c r="DN147"/>
      <c r="DO147"/>
      <c r="DP147"/>
      <c r="DQ147"/>
      <c r="DR147"/>
      <c r="DS147"/>
      <c r="DT147"/>
      <c r="DU147"/>
      <c r="DV147"/>
      <c r="DW147"/>
      <c r="DX147"/>
      <c r="DY147"/>
      <c r="DZ147"/>
      <c r="EA147"/>
      <c r="EB147"/>
      <c r="EC147"/>
      <c r="ED147"/>
      <c r="EE147"/>
      <c r="EF147"/>
      <c r="EG147"/>
      <c r="EH147"/>
      <c r="EI147"/>
      <c r="EJ147"/>
      <c r="EK147"/>
      <c r="EL147"/>
      <c r="EM147"/>
      <c r="EN147"/>
      <c r="EO147"/>
      <c r="EP147"/>
      <c r="EQ147"/>
      <c r="ER147"/>
      <c r="ES147"/>
      <c r="ET147"/>
      <c r="EU147"/>
      <c r="EV147"/>
      <c r="EW147"/>
      <c r="EX147"/>
      <c r="EY147"/>
      <c r="EZ147"/>
      <c r="FA147"/>
      <c r="FB147"/>
      <c r="FC147"/>
      <c r="FD147"/>
      <c r="FE147"/>
      <c r="FF147"/>
      <c r="FG147"/>
      <c r="FH147"/>
      <c r="FI147"/>
      <c r="FJ147"/>
      <c r="FK147"/>
      <c r="FL147"/>
      <c r="FM147"/>
      <c r="FN147"/>
      <c r="FO147"/>
      <c r="FP147"/>
      <c r="FQ147"/>
      <c r="FR147"/>
      <c r="FS147"/>
      <c r="FT147"/>
      <c r="FU147"/>
      <c r="FV147"/>
      <c r="FW147"/>
      <c r="FX147"/>
      <c r="FY147"/>
    </row>
    <row r="148" spans="1:181" s="56" customFormat="1" ht="20.25" customHeight="1">
      <c r="A148" s="56" t="s">
        <v>1178</v>
      </c>
      <c r="B148" s="56" t="s">
        <v>1179</v>
      </c>
      <c r="C148" s="56" t="s">
        <v>1180</v>
      </c>
      <c r="D148" s="56" t="s">
        <v>58</v>
      </c>
      <c r="E148" s="56" t="s">
        <v>59</v>
      </c>
      <c r="S148" s="48" t="s">
        <v>118</v>
      </c>
      <c r="T148" s="48"/>
      <c r="U148" s="48" t="s">
        <v>1154</v>
      </c>
      <c r="V148" s="48" t="str">
        <f t="shared" si="4"/>
        <v>["Sample", "ICTV Taxonomy"]</v>
      </c>
      <c r="W148" s="48" t="s">
        <v>656</v>
      </c>
      <c r="X148" s="56" t="s">
        <v>65</v>
      </c>
      <c r="AS148" s="58"/>
      <c r="AW148" s="56" t="s">
        <v>1181</v>
      </c>
      <c r="AX148" s="56" t="s">
        <v>1182</v>
      </c>
      <c r="AY148" t="s">
        <v>1157</v>
      </c>
      <c r="AZ148"/>
      <c r="BA148"/>
      <c r="BB148"/>
      <c r="BC148"/>
      <c r="BD148"/>
      <c r="BE148"/>
      <c r="BF148"/>
      <c r="BG148"/>
      <c r="BH148"/>
      <c r="BI148"/>
      <c r="BJ148"/>
      <c r="BK148"/>
      <c r="BL148"/>
      <c r="BM148"/>
      <c r="BN148"/>
      <c r="BO148"/>
      <c r="BP148"/>
      <c r="BQ148"/>
      <c r="BR148"/>
      <c r="BS148"/>
      <c r="BT148"/>
      <c r="BU148"/>
      <c r="BV148"/>
      <c r="BW148"/>
      <c r="BX148"/>
      <c r="BY148"/>
      <c r="BZ148"/>
      <c r="CA148"/>
      <c r="CB148"/>
      <c r="CC148"/>
      <c r="CD148"/>
      <c r="CE148"/>
      <c r="CF148"/>
      <c r="CG148"/>
      <c r="CH148"/>
      <c r="CI148"/>
      <c r="CJ148"/>
      <c r="CK148"/>
      <c r="CL148"/>
      <c r="CM148"/>
      <c r="CN148"/>
      <c r="CO148"/>
      <c r="CP148"/>
      <c r="CQ148"/>
      <c r="CR148"/>
      <c r="CS148"/>
      <c r="CT148"/>
      <c r="CU148"/>
      <c r="CV148"/>
      <c r="CW148"/>
      <c r="CX148"/>
      <c r="CY148"/>
      <c r="CZ148"/>
      <c r="DA148"/>
      <c r="DB148"/>
      <c r="DC148"/>
      <c r="DD148"/>
      <c r="DE148"/>
      <c r="DF148"/>
      <c r="DG148"/>
      <c r="DH148"/>
      <c r="DI148"/>
      <c r="DJ148"/>
      <c r="DK148"/>
      <c r="DL148"/>
      <c r="DM148"/>
      <c r="DN148"/>
      <c r="DO148"/>
      <c r="DP148"/>
      <c r="DQ148"/>
      <c r="DR148"/>
      <c r="DS148"/>
      <c r="DT148"/>
      <c r="DU148"/>
      <c r="DV148"/>
      <c r="DW148"/>
      <c r="DX148"/>
      <c r="DY148"/>
      <c r="DZ148"/>
      <c r="EA148"/>
      <c r="EB148"/>
      <c r="EC148"/>
      <c r="ED148"/>
      <c r="EE148"/>
      <c r="EF148"/>
      <c r="EG148"/>
      <c r="EH148"/>
      <c r="EI148"/>
      <c r="EJ148"/>
      <c r="EK148"/>
      <c r="EL148"/>
      <c r="EM148"/>
      <c r="EN148"/>
      <c r="EO148"/>
      <c r="EP148"/>
      <c r="EQ148"/>
      <c r="ER148"/>
      <c r="ES148"/>
      <c r="ET148"/>
      <c r="EU148"/>
      <c r="EV148"/>
      <c r="EW148"/>
      <c r="EX148"/>
      <c r="EY148"/>
      <c r="EZ148"/>
      <c r="FA148"/>
      <c r="FB148"/>
      <c r="FC148"/>
      <c r="FD148"/>
      <c r="FE148"/>
      <c r="FF148"/>
      <c r="FG148"/>
      <c r="FH148"/>
      <c r="FI148"/>
      <c r="FJ148"/>
      <c r="FK148"/>
      <c r="FL148"/>
      <c r="FM148"/>
      <c r="FN148"/>
      <c r="FO148"/>
      <c r="FP148"/>
      <c r="FQ148"/>
      <c r="FR148"/>
      <c r="FS148"/>
      <c r="FT148"/>
      <c r="FU148"/>
      <c r="FV148"/>
      <c r="FW148"/>
      <c r="FX148"/>
      <c r="FY148"/>
    </row>
    <row r="149" spans="1:181" s="56" customFormat="1" ht="20.25" customHeight="1">
      <c r="A149" s="56" t="s">
        <v>1183</v>
      </c>
      <c r="B149" s="56" t="s">
        <v>1184</v>
      </c>
      <c r="C149" s="56" t="s">
        <v>1185</v>
      </c>
      <c r="D149" s="56" t="s">
        <v>58</v>
      </c>
      <c r="E149" s="56" t="s">
        <v>59</v>
      </c>
      <c r="S149" s="48" t="s">
        <v>118</v>
      </c>
      <c r="T149" s="48"/>
      <c r="U149" s="48" t="s">
        <v>1154</v>
      </c>
      <c r="V149" s="48" t="str">
        <f t="shared" si="4"/>
        <v>["Sample", "ICTV Taxonomy"]</v>
      </c>
      <c r="W149" s="48" t="s">
        <v>656</v>
      </c>
      <c r="X149" s="56" t="s">
        <v>65</v>
      </c>
      <c r="AS149" s="58"/>
      <c r="AW149" s="56" t="s">
        <v>1186</v>
      </c>
      <c r="AX149" s="56" t="s">
        <v>1187</v>
      </c>
      <c r="AY149" t="s">
        <v>1157</v>
      </c>
      <c r="AZ149"/>
      <c r="BA149"/>
      <c r="BB149"/>
      <c r="BC149"/>
      <c r="BD149"/>
      <c r="BE149"/>
      <c r="BF149"/>
      <c r="BG149"/>
      <c r="BH149"/>
      <c r="BI149"/>
      <c r="BJ149"/>
      <c r="BK149"/>
      <c r="BL149"/>
      <c r="BM149"/>
      <c r="BN149"/>
      <c r="BO149"/>
      <c r="BP149"/>
      <c r="BQ149"/>
      <c r="BR149"/>
      <c r="BS149"/>
      <c r="BT149"/>
      <c r="BU149"/>
      <c r="BV149"/>
      <c r="BW149"/>
      <c r="BX149"/>
      <c r="BY149"/>
      <c r="BZ149"/>
      <c r="CA149"/>
      <c r="CB149"/>
      <c r="CC149"/>
      <c r="CD149"/>
      <c r="CE149"/>
      <c r="CF149"/>
      <c r="CG149"/>
      <c r="CH149"/>
      <c r="CI149"/>
      <c r="CJ149"/>
      <c r="CK149"/>
      <c r="CL149"/>
      <c r="CM149"/>
      <c r="CN149"/>
      <c r="CO149"/>
      <c r="CP149"/>
      <c r="CQ149"/>
      <c r="CR149"/>
      <c r="CS149"/>
      <c r="CT149"/>
      <c r="CU149"/>
      <c r="CV149"/>
      <c r="CW149"/>
      <c r="CX149"/>
      <c r="CY149"/>
      <c r="CZ149"/>
      <c r="DA149"/>
      <c r="DB149"/>
      <c r="DC149"/>
      <c r="DD149"/>
      <c r="DE149"/>
      <c r="DF149"/>
      <c r="DG149"/>
      <c r="DH149"/>
      <c r="DI149"/>
      <c r="DJ149"/>
      <c r="DK149"/>
      <c r="DL149"/>
      <c r="DM149"/>
      <c r="DN149"/>
      <c r="DO149"/>
      <c r="DP149"/>
      <c r="DQ149"/>
      <c r="DR149"/>
      <c r="DS149"/>
      <c r="DT149"/>
      <c r="DU149"/>
      <c r="DV149"/>
      <c r="DW149"/>
      <c r="DX149"/>
      <c r="DY149"/>
      <c r="DZ149"/>
      <c r="EA149"/>
      <c r="EB149"/>
      <c r="EC149"/>
      <c r="ED149"/>
      <c r="EE149"/>
      <c r="EF149"/>
      <c r="EG149"/>
      <c r="EH149"/>
      <c r="EI149"/>
      <c r="EJ149"/>
      <c r="EK149"/>
      <c r="EL149"/>
      <c r="EM149"/>
      <c r="EN149"/>
      <c r="EO149"/>
      <c r="EP149"/>
      <c r="EQ149"/>
      <c r="ER149"/>
      <c r="ES149"/>
      <c r="ET149"/>
      <c r="EU149"/>
      <c r="EV149"/>
      <c r="EW149"/>
      <c r="EX149"/>
      <c r="EY149"/>
      <c r="EZ149"/>
      <c r="FA149"/>
      <c r="FB149"/>
      <c r="FC149"/>
      <c r="FD149"/>
      <c r="FE149"/>
      <c r="FF149"/>
      <c r="FG149"/>
      <c r="FH149"/>
      <c r="FI149"/>
      <c r="FJ149"/>
      <c r="FK149"/>
      <c r="FL149"/>
      <c r="FM149"/>
      <c r="FN149"/>
      <c r="FO149"/>
      <c r="FP149"/>
      <c r="FQ149"/>
      <c r="FR149"/>
      <c r="FS149"/>
      <c r="FT149"/>
      <c r="FU149"/>
      <c r="FV149"/>
      <c r="FW149"/>
      <c r="FX149"/>
      <c r="FY149"/>
    </row>
    <row r="150" spans="1:181" s="56" customFormat="1" ht="20.25" customHeight="1">
      <c r="A150" s="56" t="s">
        <v>1188</v>
      </c>
      <c r="B150" s="56" t="s">
        <v>1189</v>
      </c>
      <c r="C150" s="56" t="s">
        <v>1190</v>
      </c>
      <c r="D150" s="56" t="s">
        <v>58</v>
      </c>
      <c r="E150" s="56" t="s">
        <v>153</v>
      </c>
      <c r="S150" s="48" t="s">
        <v>118</v>
      </c>
      <c r="T150" s="48"/>
      <c r="U150" s="48" t="s">
        <v>1154</v>
      </c>
      <c r="V150" s="48" t="str">
        <f t="shared" si="4"/>
        <v>["Sample", "ICTV Taxonomy"]</v>
      </c>
      <c r="W150" s="48" t="s">
        <v>656</v>
      </c>
      <c r="X150" s="56" t="s">
        <v>65</v>
      </c>
      <c r="AS150" s="58"/>
      <c r="AW150" s="56" t="s">
        <v>1191</v>
      </c>
      <c r="AX150" s="56" t="s">
        <v>1192</v>
      </c>
      <c r="AY150" t="s">
        <v>1157</v>
      </c>
      <c r="AZ150"/>
      <c r="BA150"/>
      <c r="BB150"/>
      <c r="BC150"/>
      <c r="BD150"/>
      <c r="BE150"/>
      <c r="BF150"/>
      <c r="BG150"/>
      <c r="BH150"/>
      <c r="BI150"/>
      <c r="BJ150"/>
      <c r="BK150"/>
      <c r="BL150"/>
      <c r="BM150"/>
      <c r="BN150"/>
      <c r="BO150"/>
      <c r="BP150"/>
      <c r="BQ150"/>
      <c r="BR150"/>
      <c r="BS150"/>
      <c r="BT150"/>
      <c r="BU150"/>
      <c r="BV150"/>
      <c r="BW150"/>
      <c r="BX150"/>
      <c r="BY150"/>
      <c r="BZ150"/>
      <c r="CA150"/>
      <c r="CB150"/>
      <c r="CC150"/>
      <c r="CD150"/>
      <c r="CE150"/>
      <c r="CF150"/>
      <c r="CG150"/>
      <c r="CH150"/>
      <c r="CI150"/>
      <c r="CJ150"/>
      <c r="CK150"/>
      <c r="CL150"/>
      <c r="CM150"/>
      <c r="CN150"/>
      <c r="CO150"/>
      <c r="CP150"/>
      <c r="CQ150"/>
      <c r="CR150"/>
      <c r="CS150"/>
      <c r="CT150"/>
      <c r="CU150"/>
      <c r="CV150"/>
      <c r="CW150"/>
      <c r="CX150"/>
      <c r="CY150"/>
      <c r="CZ150"/>
      <c r="DA150"/>
      <c r="DB150"/>
      <c r="DC150"/>
      <c r="DD150"/>
      <c r="DE150"/>
      <c r="DF150"/>
      <c r="DG150"/>
      <c r="DH150"/>
      <c r="DI150"/>
      <c r="DJ150"/>
      <c r="DK150"/>
      <c r="DL150"/>
      <c r="DM150"/>
      <c r="DN150"/>
      <c r="DO150"/>
      <c r="DP150"/>
      <c r="DQ150"/>
      <c r="DR150"/>
      <c r="DS150"/>
      <c r="DT150"/>
      <c r="DU150"/>
      <c r="DV150"/>
      <c r="DW150"/>
      <c r="DX150"/>
      <c r="DY150"/>
      <c r="DZ150"/>
      <c r="EA150"/>
      <c r="EB150"/>
      <c r="EC150"/>
      <c r="ED150"/>
      <c r="EE150"/>
      <c r="EF150"/>
      <c r="EG150"/>
      <c r="EH150"/>
      <c r="EI150"/>
      <c r="EJ150"/>
      <c r="EK150"/>
      <c r="EL150"/>
      <c r="EM150"/>
      <c r="EN150"/>
      <c r="EO150"/>
      <c r="EP150"/>
      <c r="EQ150"/>
      <c r="ER150"/>
      <c r="ES150"/>
      <c r="ET150"/>
      <c r="EU150"/>
      <c r="EV150"/>
      <c r="EW150"/>
      <c r="EX150"/>
      <c r="EY150"/>
      <c r="EZ150"/>
      <c r="FA150"/>
      <c r="FB150"/>
      <c r="FC150"/>
      <c r="FD150"/>
      <c r="FE150"/>
      <c r="FF150"/>
      <c r="FG150"/>
      <c r="FH150"/>
      <c r="FI150"/>
      <c r="FJ150"/>
      <c r="FK150"/>
      <c r="FL150"/>
      <c r="FM150"/>
      <c r="FN150"/>
      <c r="FO150"/>
      <c r="FP150"/>
      <c r="FQ150"/>
      <c r="FR150"/>
      <c r="FS150"/>
      <c r="FT150"/>
      <c r="FU150"/>
      <c r="FV150"/>
      <c r="FW150"/>
      <c r="FX150"/>
      <c r="FY150"/>
    </row>
    <row r="151" spans="1:181" s="56" customFormat="1" ht="20.25" customHeight="1">
      <c r="A151" s="56" t="s">
        <v>1193</v>
      </c>
      <c r="B151" s="56" t="s">
        <v>1194</v>
      </c>
      <c r="C151" s="56" t="s">
        <v>1195</v>
      </c>
      <c r="D151" s="56" t="s">
        <v>58</v>
      </c>
      <c r="E151" s="56" t="s">
        <v>59</v>
      </c>
      <c r="S151" s="48" t="s">
        <v>118</v>
      </c>
      <c r="T151" s="48"/>
      <c r="U151" s="48" t="s">
        <v>1154</v>
      </c>
      <c r="V151" s="48" t="str">
        <f t="shared" si="4"/>
        <v>["Sample", "ICTV Taxonomy"]</v>
      </c>
      <c r="W151" s="48" t="s">
        <v>656</v>
      </c>
      <c r="X151" s="56" t="s">
        <v>65</v>
      </c>
      <c r="AS151" s="58"/>
      <c r="AW151" s="56" t="s">
        <v>1196</v>
      </c>
      <c r="AX151" s="56" t="s">
        <v>1197</v>
      </c>
      <c r="AY151" t="s">
        <v>1157</v>
      </c>
      <c r="AZ151"/>
      <c r="BA151"/>
      <c r="BB151"/>
      <c r="BC151"/>
      <c r="BD151"/>
      <c r="BE151"/>
      <c r="BF151"/>
      <c r="BG151"/>
      <c r="BH151"/>
      <c r="BI151"/>
      <c r="BJ151"/>
      <c r="BK151"/>
      <c r="BL151"/>
      <c r="BM151"/>
      <c r="BN151"/>
      <c r="BO151"/>
      <c r="BP151"/>
      <c r="BQ151"/>
      <c r="BR151"/>
      <c r="BS151"/>
      <c r="BT151"/>
      <c r="BU151"/>
      <c r="BV151"/>
      <c r="BW151"/>
      <c r="BX151"/>
      <c r="BY151"/>
      <c r="BZ151"/>
      <c r="CA151"/>
      <c r="CB151"/>
      <c r="CC151"/>
      <c r="CD151"/>
      <c r="CE151"/>
      <c r="CF151"/>
      <c r="CG151"/>
      <c r="CH151"/>
      <c r="CI151"/>
      <c r="CJ151"/>
      <c r="CK151"/>
      <c r="CL151"/>
      <c r="CM151"/>
      <c r="CN151"/>
      <c r="CO151"/>
      <c r="CP151"/>
      <c r="CQ151"/>
      <c r="CR151"/>
      <c r="CS151"/>
      <c r="CT151"/>
      <c r="CU151"/>
      <c r="CV151"/>
      <c r="CW151"/>
      <c r="CX151"/>
      <c r="CY151"/>
      <c r="CZ151"/>
      <c r="DA151"/>
      <c r="DB151"/>
      <c r="DC151"/>
      <c r="DD151"/>
      <c r="DE151"/>
      <c r="DF151"/>
      <c r="DG151"/>
      <c r="DH151"/>
      <c r="DI151"/>
      <c r="DJ151"/>
      <c r="DK151"/>
      <c r="DL151"/>
      <c r="DM151"/>
      <c r="DN151"/>
      <c r="DO151"/>
      <c r="DP151"/>
      <c r="DQ151"/>
      <c r="DR151"/>
      <c r="DS151"/>
      <c r="DT151"/>
      <c r="DU151"/>
      <c r="DV151"/>
      <c r="DW151"/>
      <c r="DX151"/>
      <c r="DY151"/>
      <c r="DZ151"/>
      <c r="EA151"/>
      <c r="EB151"/>
      <c r="EC151"/>
      <c r="ED151"/>
      <c r="EE151"/>
      <c r="EF151"/>
      <c r="EG151"/>
      <c r="EH151"/>
      <c r="EI151"/>
      <c r="EJ151"/>
      <c r="EK151"/>
      <c r="EL151"/>
      <c r="EM151"/>
      <c r="EN151"/>
      <c r="EO151"/>
      <c r="EP151"/>
      <c r="EQ151"/>
      <c r="ER151"/>
      <c r="ES151"/>
      <c r="ET151"/>
      <c r="EU151"/>
      <c r="EV151"/>
      <c r="EW151"/>
      <c r="EX151"/>
      <c r="EY151"/>
      <c r="EZ151"/>
      <c r="FA151"/>
      <c r="FB151"/>
      <c r="FC151"/>
      <c r="FD151"/>
      <c r="FE151"/>
      <c r="FF151"/>
      <c r="FG151"/>
      <c r="FH151"/>
      <c r="FI151"/>
      <c r="FJ151"/>
      <c r="FK151"/>
      <c r="FL151"/>
      <c r="FM151"/>
      <c r="FN151"/>
      <c r="FO151"/>
      <c r="FP151"/>
      <c r="FQ151"/>
      <c r="FR151"/>
      <c r="FS151"/>
      <c r="FT151"/>
      <c r="FU151"/>
      <c r="FV151"/>
      <c r="FW151"/>
      <c r="FX151"/>
      <c r="FY151"/>
    </row>
    <row r="152" spans="1:181" s="56" customFormat="1" ht="20.25" customHeight="1">
      <c r="A152" s="56" t="s">
        <v>1198</v>
      </c>
      <c r="B152" s="56" t="s">
        <v>1199</v>
      </c>
      <c r="C152" s="56" t="s">
        <v>1200</v>
      </c>
      <c r="D152" s="56" t="s">
        <v>58</v>
      </c>
      <c r="E152" s="56" t="s">
        <v>59</v>
      </c>
      <c r="S152" s="48" t="s">
        <v>118</v>
      </c>
      <c r="T152" s="48"/>
      <c r="U152" s="48" t="s">
        <v>1154</v>
      </c>
      <c r="V152" s="48" t="str">
        <f t="shared" si="4"/>
        <v>["Sample", "ICTV Taxonomy"]</v>
      </c>
      <c r="W152" s="48" t="s">
        <v>656</v>
      </c>
      <c r="X152" s="56" t="s">
        <v>65</v>
      </c>
      <c r="AS152" s="58"/>
      <c r="AW152" s="56" t="s">
        <v>1201</v>
      </c>
      <c r="AX152" s="56" t="s">
        <v>1202</v>
      </c>
      <c r="AY152" t="s">
        <v>1157</v>
      </c>
      <c r="AZ152"/>
      <c r="BA152"/>
      <c r="BB152"/>
      <c r="BC152"/>
      <c r="BD152"/>
      <c r="BE152"/>
      <c r="BF152"/>
      <c r="BG152"/>
      <c r="BH152"/>
      <c r="BI152"/>
      <c r="BJ152"/>
      <c r="BK152"/>
      <c r="BL152"/>
      <c r="BM152"/>
      <c r="BN152"/>
      <c r="BO152"/>
      <c r="BP152"/>
      <c r="BQ152"/>
      <c r="BR152"/>
      <c r="BS152"/>
      <c r="BT152"/>
      <c r="BU152"/>
      <c r="BV152"/>
      <c r="BW152"/>
      <c r="BX152"/>
      <c r="BY152"/>
      <c r="BZ152"/>
      <c r="CA152"/>
      <c r="CB152"/>
      <c r="CC152"/>
      <c r="CD152"/>
      <c r="CE152"/>
      <c r="CF152"/>
      <c r="CG152"/>
      <c r="CH152"/>
      <c r="CI152"/>
      <c r="CJ152"/>
      <c r="CK152"/>
      <c r="CL152"/>
      <c r="CM152"/>
      <c r="CN152"/>
      <c r="CO152"/>
      <c r="CP152"/>
      <c r="CQ152"/>
      <c r="CR152"/>
      <c r="CS152"/>
      <c r="CT152"/>
      <c r="CU152"/>
      <c r="CV152"/>
      <c r="CW152"/>
      <c r="CX152"/>
      <c r="CY152"/>
      <c r="CZ152"/>
      <c r="DA152"/>
      <c r="DB152"/>
      <c r="DC152"/>
      <c r="DD152"/>
      <c r="DE152"/>
      <c r="DF152"/>
      <c r="DG152"/>
      <c r="DH152"/>
      <c r="DI152"/>
      <c r="DJ152"/>
      <c r="DK152"/>
      <c r="DL152"/>
      <c r="DM152"/>
      <c r="DN152"/>
      <c r="DO152"/>
      <c r="DP152"/>
      <c r="DQ152"/>
      <c r="DR152"/>
      <c r="DS152"/>
      <c r="DT152"/>
      <c r="DU152"/>
      <c r="DV152"/>
      <c r="DW152"/>
      <c r="DX152"/>
      <c r="DY152"/>
      <c r="DZ152"/>
      <c r="EA152"/>
      <c r="EB152"/>
      <c r="EC152"/>
      <c r="ED152"/>
      <c r="EE152"/>
      <c r="EF152"/>
      <c r="EG152"/>
      <c r="EH152"/>
      <c r="EI152"/>
      <c r="EJ152"/>
      <c r="EK152"/>
      <c r="EL152"/>
      <c r="EM152"/>
      <c r="EN152"/>
      <c r="EO152"/>
      <c r="EP152"/>
      <c r="EQ152"/>
      <c r="ER152"/>
      <c r="ES152"/>
      <c r="ET152"/>
      <c r="EU152"/>
      <c r="EV152"/>
      <c r="EW152"/>
      <c r="EX152"/>
      <c r="EY152"/>
      <c r="EZ152"/>
      <c r="FA152"/>
      <c r="FB152"/>
      <c r="FC152"/>
      <c r="FD152"/>
      <c r="FE152"/>
      <c r="FF152"/>
      <c r="FG152"/>
      <c r="FH152"/>
      <c r="FI152"/>
      <c r="FJ152"/>
      <c r="FK152"/>
      <c r="FL152"/>
      <c r="FM152"/>
      <c r="FN152"/>
      <c r="FO152"/>
      <c r="FP152"/>
      <c r="FQ152"/>
      <c r="FR152"/>
      <c r="FS152"/>
      <c r="FT152"/>
      <c r="FU152"/>
      <c r="FV152"/>
      <c r="FW152"/>
      <c r="FX152"/>
      <c r="FY152"/>
    </row>
    <row r="153" spans="1:181" s="56" customFormat="1" ht="20.25" customHeight="1">
      <c r="A153" s="56" t="s">
        <v>1203</v>
      </c>
      <c r="B153" s="56" t="s">
        <v>1204</v>
      </c>
      <c r="C153" s="56" t="s">
        <v>1205</v>
      </c>
      <c r="D153" s="56" t="s">
        <v>58</v>
      </c>
      <c r="E153" s="56" t="s">
        <v>59</v>
      </c>
      <c r="S153" s="48" t="s">
        <v>118</v>
      </c>
      <c r="T153" s="48"/>
      <c r="U153" s="48" t="s">
        <v>1154</v>
      </c>
      <c r="V153" s="48" t="str">
        <f t="shared" si="4"/>
        <v>["Sample", "ICTV Taxonomy"]</v>
      </c>
      <c r="W153" s="48" t="s">
        <v>656</v>
      </c>
      <c r="X153" s="56" t="s">
        <v>65</v>
      </c>
      <c r="AS153" s="58"/>
      <c r="AW153" s="56" t="s">
        <v>1206</v>
      </c>
      <c r="AX153" s="56" t="s">
        <v>1207</v>
      </c>
      <c r="AY153" t="s">
        <v>1157</v>
      </c>
      <c r="AZ153"/>
      <c r="BA153"/>
      <c r="BB153"/>
      <c r="BC153"/>
      <c r="BD153"/>
      <c r="BE153"/>
      <c r="BF153"/>
      <c r="BG153"/>
      <c r="BH153"/>
      <c r="BI153"/>
      <c r="BJ153"/>
      <c r="BK153"/>
      <c r="BL153"/>
      <c r="BM153"/>
      <c r="BN153"/>
      <c r="BO153"/>
      <c r="BP153"/>
      <c r="BQ153"/>
      <c r="BR153"/>
      <c r="BS153"/>
      <c r="BT153"/>
      <c r="BU153"/>
      <c r="BV153"/>
      <c r="BW153"/>
      <c r="BX153"/>
      <c r="BY153"/>
      <c r="BZ153"/>
      <c r="CA153"/>
      <c r="CB153"/>
      <c r="CC153"/>
      <c r="CD153"/>
      <c r="CE153"/>
      <c r="CF153"/>
      <c r="CG153"/>
      <c r="CH153"/>
      <c r="CI153"/>
      <c r="CJ153"/>
      <c r="CK153"/>
      <c r="CL153"/>
      <c r="CM153"/>
      <c r="CN153"/>
      <c r="CO153"/>
      <c r="CP153"/>
      <c r="CQ153"/>
      <c r="CR153"/>
      <c r="CS153"/>
      <c r="CT153"/>
      <c r="CU153"/>
      <c r="CV153"/>
      <c r="CW153"/>
      <c r="CX153"/>
      <c r="CY153"/>
      <c r="CZ153"/>
      <c r="DA153"/>
      <c r="DB153"/>
      <c r="DC153"/>
      <c r="DD153"/>
      <c r="DE153"/>
      <c r="DF153"/>
      <c r="DG153"/>
      <c r="DH153"/>
      <c r="DI153"/>
      <c r="DJ153"/>
      <c r="DK153"/>
      <c r="DL153"/>
      <c r="DM153"/>
      <c r="DN153"/>
      <c r="DO153"/>
      <c r="DP153"/>
      <c r="DQ153"/>
      <c r="DR153"/>
      <c r="DS153"/>
      <c r="DT153"/>
      <c r="DU153"/>
      <c r="DV153"/>
      <c r="DW153"/>
      <c r="DX153"/>
      <c r="DY153"/>
      <c r="DZ153"/>
      <c r="EA153"/>
      <c r="EB153"/>
      <c r="EC153"/>
      <c r="ED153"/>
      <c r="EE153"/>
      <c r="EF153"/>
      <c r="EG153"/>
      <c r="EH153"/>
      <c r="EI153"/>
      <c r="EJ153"/>
      <c r="EK153"/>
      <c r="EL153"/>
      <c r="EM153"/>
      <c r="EN153"/>
      <c r="EO153"/>
      <c r="EP153"/>
      <c r="EQ153"/>
      <c r="ER153"/>
      <c r="ES153"/>
      <c r="ET153"/>
      <c r="EU153"/>
      <c r="EV153"/>
      <c r="EW153"/>
      <c r="EX153"/>
      <c r="EY153"/>
      <c r="EZ153"/>
      <c r="FA153"/>
      <c r="FB153"/>
      <c r="FC153"/>
      <c r="FD153"/>
      <c r="FE153"/>
      <c r="FF153"/>
      <c r="FG153"/>
      <c r="FH153"/>
      <c r="FI153"/>
      <c r="FJ153"/>
      <c r="FK153"/>
      <c r="FL153"/>
      <c r="FM153"/>
      <c r="FN153"/>
      <c r="FO153"/>
      <c r="FP153"/>
      <c r="FQ153"/>
      <c r="FR153"/>
      <c r="FS153"/>
      <c r="FT153"/>
      <c r="FU153"/>
      <c r="FV153"/>
      <c r="FW153"/>
      <c r="FX153"/>
      <c r="FY153"/>
    </row>
    <row r="154" spans="1:181" s="56" customFormat="1" ht="20.25" customHeight="1">
      <c r="A154" s="56" t="s">
        <v>1208</v>
      </c>
      <c r="B154" s="56" t="s">
        <v>1209</v>
      </c>
      <c r="C154" s="56" t="s">
        <v>1210</v>
      </c>
      <c r="D154" s="56" t="s">
        <v>58</v>
      </c>
      <c r="E154" s="56" t="s">
        <v>59</v>
      </c>
      <c r="S154" s="48" t="s">
        <v>118</v>
      </c>
      <c r="T154" s="48"/>
      <c r="U154" s="48" t="s">
        <v>1154</v>
      </c>
      <c r="V154" s="48" t="str">
        <f t="shared" si="4"/>
        <v>["Sample", "ICTV Taxonomy"]</v>
      </c>
      <c r="W154" s="48" t="s">
        <v>656</v>
      </c>
      <c r="X154" s="56" t="s">
        <v>65</v>
      </c>
      <c r="AS154" s="58"/>
      <c r="AW154" s="56" t="s">
        <v>1211</v>
      </c>
      <c r="AX154" s="56" t="s">
        <v>1212</v>
      </c>
      <c r="AY154" t="s">
        <v>1157</v>
      </c>
      <c r="AZ154"/>
      <c r="BA154"/>
      <c r="BB154"/>
      <c r="BC154"/>
      <c r="BD154"/>
      <c r="BE154"/>
      <c r="BF154"/>
      <c r="BG154"/>
      <c r="BH154"/>
      <c r="BI154"/>
      <c r="BJ154"/>
      <c r="BK154"/>
      <c r="BL154"/>
      <c r="BM154"/>
      <c r="BN154"/>
      <c r="BO154"/>
      <c r="BP154"/>
      <c r="BQ154"/>
      <c r="BR154"/>
      <c r="BS154"/>
      <c r="BT154"/>
      <c r="BU154"/>
      <c r="BV154"/>
      <c r="BW154"/>
      <c r="BX154"/>
      <c r="BY154"/>
      <c r="BZ154"/>
      <c r="CA154"/>
      <c r="CB154"/>
      <c r="CC154"/>
      <c r="CD154"/>
      <c r="CE154"/>
      <c r="CF154"/>
      <c r="CG154"/>
      <c r="CH154"/>
      <c r="CI154"/>
      <c r="CJ154"/>
      <c r="CK154"/>
      <c r="CL154"/>
      <c r="CM154"/>
      <c r="CN154"/>
      <c r="CO154"/>
      <c r="CP154"/>
      <c r="CQ154"/>
      <c r="CR154"/>
      <c r="CS154"/>
      <c r="CT154"/>
      <c r="CU154"/>
      <c r="CV154"/>
      <c r="CW154"/>
      <c r="CX154"/>
      <c r="CY154"/>
      <c r="CZ154"/>
      <c r="DA154"/>
      <c r="DB154"/>
      <c r="DC154"/>
      <c r="DD154"/>
      <c r="DE154"/>
      <c r="DF154"/>
      <c r="DG154"/>
      <c r="DH154"/>
      <c r="DI154"/>
      <c r="DJ154"/>
      <c r="DK154"/>
      <c r="DL154"/>
      <c r="DM154"/>
      <c r="DN154"/>
      <c r="DO154"/>
      <c r="DP154"/>
      <c r="DQ154"/>
      <c r="DR154"/>
      <c r="DS154"/>
      <c r="DT154"/>
      <c r="DU154"/>
      <c r="DV154"/>
      <c r="DW154"/>
      <c r="DX154"/>
      <c r="DY154"/>
      <c r="DZ154"/>
      <c r="EA154"/>
      <c r="EB154"/>
      <c r="EC154"/>
      <c r="ED154"/>
      <c r="EE154"/>
      <c r="EF154"/>
      <c r="EG154"/>
      <c r="EH154"/>
      <c r="EI154"/>
      <c r="EJ154"/>
      <c r="EK154"/>
      <c r="EL154"/>
      <c r="EM154"/>
      <c r="EN154"/>
      <c r="EO154"/>
      <c r="EP154"/>
      <c r="EQ154"/>
      <c r="ER154"/>
      <c r="ES154"/>
      <c r="ET154"/>
      <c r="EU154"/>
      <c r="EV154"/>
      <c r="EW154"/>
      <c r="EX154"/>
      <c r="EY154"/>
      <c r="EZ154"/>
      <c r="FA154"/>
      <c r="FB154"/>
      <c r="FC154"/>
      <c r="FD154"/>
      <c r="FE154"/>
      <c r="FF154"/>
      <c r="FG154"/>
      <c r="FH154"/>
      <c r="FI154"/>
      <c r="FJ154"/>
      <c r="FK154"/>
      <c r="FL154"/>
      <c r="FM154"/>
      <c r="FN154"/>
      <c r="FO154"/>
      <c r="FP154"/>
      <c r="FQ154"/>
      <c r="FR154"/>
      <c r="FS154"/>
      <c r="FT154"/>
      <c r="FU154"/>
      <c r="FV154"/>
      <c r="FW154"/>
      <c r="FX154"/>
      <c r="FY154"/>
    </row>
    <row r="155" spans="1:181" s="56" customFormat="1" ht="20.25" customHeight="1">
      <c r="A155" s="56" t="s">
        <v>1213</v>
      </c>
      <c r="B155" s="56" t="s">
        <v>1214</v>
      </c>
      <c r="C155" s="56" t="s">
        <v>1215</v>
      </c>
      <c r="D155" s="56" t="s">
        <v>58</v>
      </c>
      <c r="E155" s="56" t="s">
        <v>59</v>
      </c>
      <c r="S155" s="48" t="s">
        <v>118</v>
      </c>
      <c r="T155" s="48"/>
      <c r="U155" s="48" t="s">
        <v>1154</v>
      </c>
      <c r="V155" s="48" t="str">
        <f t="shared" si="4"/>
        <v>["Sample", "ICTV Taxonomy"]</v>
      </c>
      <c r="W155" s="48" t="s">
        <v>656</v>
      </c>
      <c r="X155" s="56" t="s">
        <v>65</v>
      </c>
      <c r="AS155" s="58"/>
      <c r="AW155" s="56" t="s">
        <v>1216</v>
      </c>
      <c r="AX155" s="56" t="s">
        <v>1217</v>
      </c>
      <c r="AY155" t="s">
        <v>1157</v>
      </c>
      <c r="AZ155"/>
      <c r="BA155"/>
      <c r="BB155"/>
      <c r="BC155"/>
      <c r="BD155"/>
      <c r="BE155"/>
      <c r="BF155"/>
      <c r="BG155"/>
      <c r="BH155"/>
      <c r="BI155"/>
      <c r="BJ155"/>
      <c r="BK155"/>
      <c r="BL155"/>
      <c r="BM155"/>
      <c r="BN155"/>
      <c r="BO155"/>
      <c r="BP155"/>
      <c r="BQ155"/>
      <c r="BR155"/>
      <c r="BS155"/>
      <c r="BT155"/>
      <c r="BU155"/>
      <c r="BV155"/>
      <c r="BW155"/>
      <c r="BX155"/>
      <c r="BY155"/>
      <c r="BZ155"/>
      <c r="CA155"/>
      <c r="CB155"/>
      <c r="CC155"/>
      <c r="CD155"/>
      <c r="CE155"/>
      <c r="CF155"/>
      <c r="CG155"/>
      <c r="CH155"/>
      <c r="CI155"/>
      <c r="CJ155"/>
      <c r="CK155"/>
      <c r="CL155"/>
      <c r="CM155"/>
      <c r="CN155"/>
      <c r="CO155"/>
      <c r="CP155"/>
      <c r="CQ155"/>
      <c r="CR155"/>
      <c r="CS155"/>
      <c r="CT155"/>
      <c r="CU155"/>
      <c r="CV155"/>
      <c r="CW155"/>
      <c r="CX155"/>
      <c r="CY155"/>
      <c r="CZ155"/>
      <c r="DA155"/>
      <c r="DB155"/>
      <c r="DC155"/>
      <c r="DD155"/>
      <c r="DE155"/>
      <c r="DF155"/>
      <c r="DG155"/>
      <c r="DH155"/>
      <c r="DI155"/>
      <c r="DJ155"/>
      <c r="DK155"/>
      <c r="DL155"/>
      <c r="DM155"/>
      <c r="DN155"/>
      <c r="DO155"/>
      <c r="DP155"/>
      <c r="DQ155"/>
      <c r="DR155"/>
      <c r="DS155"/>
      <c r="DT155"/>
      <c r="DU155"/>
      <c r="DV155"/>
      <c r="DW155"/>
      <c r="DX155"/>
      <c r="DY155"/>
      <c r="DZ155"/>
      <c r="EA155"/>
      <c r="EB155"/>
      <c r="EC155"/>
      <c r="ED155"/>
      <c r="EE155"/>
      <c r="EF155"/>
      <c r="EG155"/>
      <c r="EH155"/>
      <c r="EI155"/>
      <c r="EJ155"/>
      <c r="EK155"/>
      <c r="EL155"/>
      <c r="EM155"/>
      <c r="EN155"/>
      <c r="EO155"/>
      <c r="EP155"/>
      <c r="EQ155"/>
      <c r="ER155"/>
      <c r="ES155"/>
      <c r="ET155"/>
      <c r="EU155"/>
      <c r="EV155"/>
      <c r="EW155"/>
      <c r="EX155"/>
      <c r="EY155"/>
      <c r="EZ155"/>
      <c r="FA155"/>
      <c r="FB155"/>
      <c r="FC155"/>
      <c r="FD155"/>
      <c r="FE155"/>
      <c r="FF155"/>
      <c r="FG155"/>
      <c r="FH155"/>
      <c r="FI155"/>
      <c r="FJ155"/>
      <c r="FK155"/>
      <c r="FL155"/>
      <c r="FM155"/>
      <c r="FN155"/>
      <c r="FO155"/>
      <c r="FP155"/>
      <c r="FQ155"/>
      <c r="FR155"/>
      <c r="FS155"/>
      <c r="FT155"/>
      <c r="FU155"/>
      <c r="FV155"/>
      <c r="FW155"/>
      <c r="FX155"/>
      <c r="FY155"/>
    </row>
    <row r="156" spans="1:181" s="56" customFormat="1" ht="20.25" customHeight="1">
      <c r="A156" s="56" t="s">
        <v>1218</v>
      </c>
      <c r="B156" s="56" t="s">
        <v>1219</v>
      </c>
      <c r="C156" s="56" t="s">
        <v>1220</v>
      </c>
      <c r="D156" s="56" t="s">
        <v>58</v>
      </c>
      <c r="E156" s="56" t="s">
        <v>59</v>
      </c>
      <c r="S156" s="48" t="s">
        <v>118</v>
      </c>
      <c r="T156" s="48"/>
      <c r="U156" s="48" t="s">
        <v>1154</v>
      </c>
      <c r="V156" s="48" t="str">
        <f t="shared" si="4"/>
        <v>["Sample", "ICTV Taxonomy"]</v>
      </c>
      <c r="W156" s="48" t="s">
        <v>656</v>
      </c>
      <c r="X156" s="56" t="s">
        <v>65</v>
      </c>
      <c r="AS156" s="58"/>
      <c r="AW156" s="56" t="s">
        <v>1221</v>
      </c>
      <c r="AX156" s="56" t="s">
        <v>1222</v>
      </c>
      <c r="AY156" t="s">
        <v>1157</v>
      </c>
      <c r="AZ156"/>
      <c r="BA156"/>
      <c r="BB156"/>
      <c r="BC156"/>
      <c r="BD156"/>
      <c r="BE156"/>
      <c r="BF156"/>
      <c r="BG156"/>
      <c r="BH156"/>
      <c r="BI156"/>
      <c r="BJ156"/>
      <c r="BK156"/>
      <c r="BL156"/>
      <c r="BM156"/>
      <c r="BN156"/>
      <c r="BO156"/>
      <c r="BP156"/>
      <c r="BQ156"/>
      <c r="BR156"/>
      <c r="BS156"/>
      <c r="BT156"/>
      <c r="BU156"/>
      <c r="BV156"/>
      <c r="BW156"/>
      <c r="BX156"/>
      <c r="BY156"/>
      <c r="BZ156"/>
      <c r="CA156"/>
      <c r="CB156"/>
      <c r="CC156"/>
      <c r="CD156"/>
      <c r="CE156"/>
      <c r="CF156"/>
      <c r="CG156"/>
      <c r="CH156"/>
      <c r="CI156"/>
      <c r="CJ156"/>
      <c r="CK156"/>
      <c r="CL156"/>
      <c r="CM156"/>
      <c r="CN156"/>
      <c r="CO156"/>
      <c r="CP156"/>
      <c r="CQ156"/>
      <c r="CR156"/>
      <c r="CS156"/>
      <c r="CT156"/>
      <c r="CU156"/>
      <c r="CV156"/>
      <c r="CW156"/>
      <c r="CX156"/>
      <c r="CY156"/>
      <c r="CZ156"/>
      <c r="DA156"/>
      <c r="DB156"/>
      <c r="DC156"/>
      <c r="DD156"/>
      <c r="DE156"/>
      <c r="DF156"/>
      <c r="DG156"/>
      <c r="DH156"/>
      <c r="DI156"/>
      <c r="DJ156"/>
      <c r="DK156"/>
      <c r="DL156"/>
      <c r="DM156"/>
      <c r="DN156"/>
      <c r="DO156"/>
      <c r="DP156"/>
      <c r="DQ156"/>
      <c r="DR156"/>
      <c r="DS156"/>
      <c r="DT156"/>
      <c r="DU156"/>
      <c r="DV156"/>
      <c r="DW156"/>
      <c r="DX156"/>
      <c r="DY156"/>
      <c r="DZ156"/>
      <c r="EA156"/>
      <c r="EB156"/>
      <c r="EC156"/>
      <c r="ED156"/>
      <c r="EE156"/>
      <c r="EF156"/>
      <c r="EG156"/>
      <c r="EH156"/>
      <c r="EI156"/>
      <c r="EJ156"/>
      <c r="EK156"/>
      <c r="EL156"/>
      <c r="EM156"/>
      <c r="EN156"/>
      <c r="EO156"/>
      <c r="EP156"/>
      <c r="EQ156"/>
      <c r="ER156"/>
      <c r="ES156"/>
      <c r="ET156"/>
      <c r="EU156"/>
      <c r="EV156"/>
      <c r="EW156"/>
      <c r="EX156"/>
      <c r="EY156"/>
      <c r="EZ156"/>
      <c r="FA156"/>
      <c r="FB156"/>
      <c r="FC156"/>
      <c r="FD156"/>
      <c r="FE156"/>
      <c r="FF156"/>
      <c r="FG156"/>
      <c r="FH156"/>
      <c r="FI156"/>
      <c r="FJ156"/>
      <c r="FK156"/>
      <c r="FL156"/>
      <c r="FM156"/>
      <c r="FN156"/>
      <c r="FO156"/>
      <c r="FP156"/>
      <c r="FQ156"/>
      <c r="FR156"/>
      <c r="FS156"/>
      <c r="FT156"/>
      <c r="FU156"/>
      <c r="FV156"/>
      <c r="FW156"/>
      <c r="FX156"/>
      <c r="FY156"/>
    </row>
    <row r="157" spans="1:181" s="56" customFormat="1" ht="20.25" customHeight="1">
      <c r="A157" s="56" t="s">
        <v>1223</v>
      </c>
      <c r="B157" s="49" t="s">
        <v>1224</v>
      </c>
      <c r="C157" s="56" t="s">
        <v>1225</v>
      </c>
      <c r="D157" s="56" t="s">
        <v>58</v>
      </c>
      <c r="E157" s="56" t="s">
        <v>59</v>
      </c>
      <c r="F157" s="48" t="s">
        <v>1226</v>
      </c>
      <c r="G157" s="48" t="s">
        <v>1227</v>
      </c>
      <c r="H157" s="48"/>
      <c r="I157" s="48"/>
      <c r="J157" s="48"/>
      <c r="K157" s="48"/>
      <c r="L157" s="48"/>
      <c r="M157" s="48"/>
      <c r="N157" s="48"/>
      <c r="O157" s="48"/>
      <c r="P157" s="48"/>
      <c r="Q157" s="50"/>
      <c r="R157" s="50" t="s">
        <v>138</v>
      </c>
      <c r="S157" s="48" t="s">
        <v>118</v>
      </c>
      <c r="T157" s="48"/>
      <c r="U157" s="48" t="s">
        <v>1154</v>
      </c>
      <c r="V157" s="48" t="str">
        <f t="shared" si="4"/>
        <v>["Sample", "ICTV Taxonomy"]</v>
      </c>
      <c r="W157" s="48" t="s">
        <v>656</v>
      </c>
      <c r="X157" s="49" t="s">
        <v>1228</v>
      </c>
      <c r="Y157" s="48" t="s">
        <v>657</v>
      </c>
      <c r="Z157" s="48"/>
      <c r="AA157" s="48"/>
      <c r="AB157" s="48"/>
      <c r="AC157" s="48"/>
      <c r="AD157" s="48"/>
      <c r="AE157" s="48"/>
      <c r="AF157" s="48"/>
      <c r="AG157" s="48"/>
      <c r="AH157" s="48"/>
      <c r="AI157" s="48"/>
      <c r="AJ157" s="48"/>
      <c r="AK157" s="48"/>
      <c r="AL157" s="48"/>
      <c r="AM157" s="48"/>
      <c r="AN157" s="48"/>
      <c r="AO157" s="48"/>
      <c r="AP157" s="48"/>
      <c r="AQ157" s="48"/>
      <c r="AR157" s="48"/>
      <c r="AS157" s="51"/>
      <c r="AT157" s="48"/>
      <c r="AU157" s="49" t="s">
        <v>212</v>
      </c>
      <c r="AV157" s="49" t="s">
        <v>129</v>
      </c>
      <c r="AW157" s="56" t="s">
        <v>1229</v>
      </c>
      <c r="AX157" s="56" t="s">
        <v>1230</v>
      </c>
      <c r="AY157" t="s">
        <v>1157</v>
      </c>
      <c r="AZ157"/>
      <c r="BA157"/>
      <c r="BB157"/>
      <c r="BC157"/>
      <c r="BD157"/>
      <c r="BE157"/>
      <c r="BF157"/>
      <c r="BG157"/>
      <c r="BH157"/>
      <c r="BI157"/>
      <c r="BJ157"/>
      <c r="BK157"/>
      <c r="BL157"/>
      <c r="BM157"/>
      <c r="BN157"/>
      <c r="BO157"/>
      <c r="BP157"/>
      <c r="BQ157"/>
      <c r="BR157"/>
      <c r="BS157"/>
      <c r="BT157"/>
      <c r="BU157"/>
      <c r="BV157"/>
      <c r="BW157"/>
      <c r="BX157"/>
      <c r="BY157"/>
      <c r="BZ157"/>
      <c r="CA157"/>
      <c r="CB157"/>
      <c r="CC157"/>
      <c r="CD157"/>
      <c r="CE157"/>
      <c r="CF157"/>
      <c r="CG157"/>
      <c r="CH157"/>
      <c r="CI157"/>
      <c r="CJ157"/>
      <c r="CK157"/>
      <c r="CL157"/>
      <c r="CM157"/>
      <c r="CN157"/>
      <c r="CO157"/>
      <c r="CP157"/>
      <c r="CQ157"/>
      <c r="CR157"/>
      <c r="CS157"/>
      <c r="CT157"/>
      <c r="CU157"/>
      <c r="CV157"/>
      <c r="CW157"/>
      <c r="CX157"/>
      <c r="CY157"/>
      <c r="CZ157"/>
      <c r="DA157"/>
      <c r="DB157"/>
      <c r="DC157"/>
      <c r="DD157"/>
      <c r="DE157"/>
      <c r="DF157"/>
      <c r="DG157"/>
      <c r="DH157"/>
      <c r="DI157"/>
      <c r="DJ157"/>
      <c r="DK157"/>
      <c r="DL157"/>
      <c r="DM157"/>
      <c r="DN157"/>
      <c r="DO157"/>
      <c r="DP157"/>
      <c r="DQ157"/>
      <c r="DR157"/>
      <c r="DS157"/>
      <c r="DT157"/>
      <c r="DU157"/>
      <c r="DV157"/>
      <c r="DW157"/>
      <c r="DX157"/>
      <c r="DY157"/>
      <c r="DZ157"/>
      <c r="EA157"/>
      <c r="EB157"/>
      <c r="EC157"/>
      <c r="ED157"/>
      <c r="EE157"/>
      <c r="EF157"/>
      <c r="EG157"/>
      <c r="EH157"/>
      <c r="EI157"/>
      <c r="EJ157"/>
      <c r="EK157"/>
      <c r="EL157"/>
      <c r="EM157"/>
      <c r="EN157"/>
      <c r="EO157"/>
      <c r="EP157"/>
      <c r="EQ157"/>
      <c r="ER157"/>
      <c r="ES157"/>
      <c r="ET157"/>
      <c r="EU157"/>
      <c r="EV157"/>
      <c r="EW157"/>
      <c r="EX157"/>
      <c r="EY157"/>
      <c r="EZ157"/>
      <c r="FA157"/>
      <c r="FB157"/>
      <c r="FC157"/>
      <c r="FD157"/>
      <c r="FE157"/>
      <c r="FF157"/>
      <c r="FG157"/>
      <c r="FH157"/>
      <c r="FI157"/>
      <c r="FJ157"/>
      <c r="FK157"/>
      <c r="FL157"/>
      <c r="FM157"/>
      <c r="FN157"/>
      <c r="FO157"/>
      <c r="FP157"/>
      <c r="FQ157"/>
      <c r="FR157"/>
      <c r="FS157"/>
      <c r="FT157"/>
      <c r="FU157"/>
      <c r="FV157"/>
      <c r="FW157"/>
      <c r="FX157"/>
      <c r="FY157"/>
    </row>
    <row r="158" spans="1:181" s="56" customFormat="1" ht="20.25" customHeight="1">
      <c r="A158" s="56" t="str">
        <f>SUBSTITUTE(A143,"ictv","ncbi")</f>
        <v>ncbi_realm</v>
      </c>
      <c r="B158" s="56" t="s">
        <v>1231</v>
      </c>
      <c r="C158" s="56" t="s">
        <v>1232</v>
      </c>
      <c r="D158" s="56" t="s">
        <v>58</v>
      </c>
      <c r="E158" s="56" t="s">
        <v>59</v>
      </c>
      <c r="S158" s="48" t="s">
        <v>118</v>
      </c>
      <c r="T158" s="48"/>
      <c r="U158" s="48" t="s">
        <v>529</v>
      </c>
      <c r="V158" s="48" t="str">
        <f t="shared" si="4"/>
        <v>["Sample", "NCBI Taxonomy"]</v>
      </c>
      <c r="X158" s="56" t="s">
        <v>65</v>
      </c>
      <c r="AS158" s="58"/>
      <c r="AW158" s="56" t="s">
        <v>1233</v>
      </c>
      <c r="AY158" t="s">
        <v>85</v>
      </c>
      <c r="AZ158"/>
      <c r="BA158"/>
      <c r="BB158"/>
      <c r="BC158"/>
      <c r="BD158"/>
      <c r="BE158"/>
      <c r="BF158"/>
      <c r="BG158"/>
      <c r="BH158"/>
      <c r="BI158"/>
      <c r="BJ158"/>
      <c r="BK158"/>
      <c r="BL158"/>
      <c r="BM158"/>
      <c r="BN158"/>
      <c r="BO158"/>
      <c r="BP158"/>
      <c r="BQ158"/>
      <c r="BR158"/>
      <c r="BS158"/>
      <c r="BT158"/>
      <c r="BU158"/>
      <c r="BV158"/>
      <c r="BW158"/>
      <c r="BX158"/>
      <c r="BY158"/>
      <c r="BZ158"/>
      <c r="CA158"/>
      <c r="CB158"/>
      <c r="CC158"/>
      <c r="CD158"/>
      <c r="CE158"/>
      <c r="CF158"/>
      <c r="CG158"/>
      <c r="CH158"/>
      <c r="CI158"/>
      <c r="CJ158"/>
      <c r="CK158"/>
      <c r="CL158"/>
      <c r="CM158"/>
      <c r="CN158"/>
      <c r="CO158"/>
      <c r="CP158"/>
      <c r="CQ158"/>
      <c r="CR158"/>
      <c r="CS158"/>
      <c r="CT158"/>
      <c r="CU158"/>
      <c r="CV158"/>
      <c r="CW158"/>
      <c r="CX158"/>
      <c r="CY158"/>
      <c r="CZ158"/>
      <c r="DA158"/>
      <c r="DB158"/>
      <c r="DC158"/>
      <c r="DD158"/>
      <c r="DE158"/>
      <c r="DF158"/>
      <c r="DG158"/>
      <c r="DH158"/>
      <c r="DI158"/>
      <c r="DJ158"/>
      <c r="DK158"/>
      <c r="DL158"/>
      <c r="DM158"/>
      <c r="DN158"/>
      <c r="DO158"/>
      <c r="DP158"/>
      <c r="DQ158"/>
      <c r="DR158"/>
      <c r="DS158"/>
      <c r="DT158"/>
      <c r="DU158"/>
      <c r="DV158"/>
      <c r="DW158"/>
      <c r="DX158"/>
      <c r="DY158"/>
      <c r="DZ158"/>
      <c r="EA158"/>
      <c r="EB158"/>
      <c r="EC158"/>
      <c r="ED158"/>
      <c r="EE158"/>
      <c r="EF158"/>
      <c r="EG158"/>
      <c r="EH158"/>
      <c r="EI158"/>
      <c r="EJ158"/>
      <c r="EK158"/>
      <c r="EL158"/>
      <c r="EM158"/>
      <c r="EN158"/>
      <c r="EO158"/>
      <c r="EP158"/>
      <c r="EQ158"/>
      <c r="ER158"/>
      <c r="ES158"/>
      <c r="ET158"/>
      <c r="EU158"/>
      <c r="EV158"/>
      <c r="EW158"/>
      <c r="EX158"/>
      <c r="EY158"/>
      <c r="EZ158"/>
      <c r="FA158"/>
      <c r="FB158"/>
      <c r="FC158"/>
      <c r="FD158"/>
      <c r="FE158"/>
      <c r="FF158"/>
      <c r="FG158"/>
      <c r="FH158"/>
      <c r="FI158"/>
      <c r="FJ158"/>
      <c r="FK158"/>
      <c r="FL158"/>
      <c r="FM158"/>
      <c r="FN158"/>
      <c r="FO158"/>
      <c r="FP158"/>
      <c r="FQ158"/>
      <c r="FR158"/>
      <c r="FS158"/>
      <c r="FT158"/>
      <c r="FU158"/>
      <c r="FV158"/>
      <c r="FW158"/>
      <c r="FX158"/>
      <c r="FY158"/>
    </row>
    <row r="159" spans="1:181" s="56" customFormat="1" ht="20.25" customHeight="1">
      <c r="A159" s="56" t="s">
        <v>1234</v>
      </c>
      <c r="B159" s="56" t="s">
        <v>1235</v>
      </c>
      <c r="C159" s="56" t="s">
        <v>1236</v>
      </c>
      <c r="D159" s="56" t="s">
        <v>58</v>
      </c>
      <c r="E159" s="56" t="s">
        <v>153</v>
      </c>
      <c r="S159" s="48" t="s">
        <v>118</v>
      </c>
      <c r="T159" s="48"/>
      <c r="U159" s="48" t="s">
        <v>529</v>
      </c>
      <c r="V159" s="48" t="str">
        <f t="shared" si="4"/>
        <v>["Sample", "NCBI Taxonomy"]</v>
      </c>
      <c r="X159" s="56" t="s">
        <v>65</v>
      </c>
      <c r="AS159" s="58"/>
      <c r="AW159" s="56" t="s">
        <v>1237</v>
      </c>
      <c r="AY159" t="s">
        <v>85</v>
      </c>
      <c r="AZ159"/>
      <c r="BA159"/>
      <c r="BB159"/>
      <c r="BC159"/>
      <c r="BD159"/>
      <c r="BE159"/>
      <c r="BF159"/>
      <c r="BG159"/>
      <c r="BH159"/>
      <c r="BI159"/>
      <c r="BJ159"/>
      <c r="BK159"/>
      <c r="BL159"/>
      <c r="BM159"/>
      <c r="BN159"/>
      <c r="BO159"/>
      <c r="BP159"/>
      <c r="BQ159"/>
      <c r="BR159"/>
      <c r="BS159"/>
      <c r="BT159"/>
      <c r="BU159"/>
      <c r="BV159"/>
      <c r="BW159"/>
      <c r="BX159"/>
      <c r="BY159"/>
      <c r="BZ159"/>
      <c r="CA159"/>
      <c r="CB159"/>
      <c r="CC159"/>
      <c r="CD159"/>
      <c r="CE159"/>
      <c r="CF159"/>
      <c r="CG159"/>
      <c r="CH159"/>
      <c r="CI159"/>
      <c r="CJ159"/>
      <c r="CK159"/>
      <c r="CL159"/>
      <c r="CM159"/>
      <c r="CN159"/>
      <c r="CO159"/>
      <c r="CP159"/>
      <c r="CQ159"/>
      <c r="CR159"/>
      <c r="CS159"/>
      <c r="CT159"/>
      <c r="CU159"/>
      <c r="CV159"/>
      <c r="CW159"/>
      <c r="CX159"/>
      <c r="CY159"/>
      <c r="CZ159"/>
      <c r="DA159"/>
      <c r="DB159"/>
      <c r="DC159"/>
      <c r="DD159"/>
      <c r="DE159"/>
      <c r="DF159"/>
      <c r="DG159"/>
      <c r="DH159"/>
      <c r="DI159"/>
      <c r="DJ159"/>
      <c r="DK159"/>
      <c r="DL159"/>
      <c r="DM159"/>
      <c r="DN159"/>
      <c r="DO159"/>
      <c r="DP159"/>
      <c r="DQ159"/>
      <c r="DR159"/>
      <c r="DS159"/>
      <c r="DT159"/>
      <c r="DU159"/>
      <c r="DV159"/>
      <c r="DW159"/>
      <c r="DX159"/>
      <c r="DY159"/>
      <c r="DZ159"/>
      <c r="EA159"/>
      <c r="EB159"/>
      <c r="EC159"/>
      <c r="ED159"/>
      <c r="EE159"/>
      <c r="EF159"/>
      <c r="EG159"/>
      <c r="EH159"/>
      <c r="EI159"/>
      <c r="EJ159"/>
      <c r="EK159"/>
      <c r="EL159"/>
      <c r="EM159"/>
      <c r="EN159"/>
      <c r="EO159"/>
      <c r="EP159"/>
      <c r="EQ159"/>
      <c r="ER159"/>
      <c r="ES159"/>
      <c r="ET159"/>
      <c r="EU159"/>
      <c r="EV159"/>
      <c r="EW159"/>
      <c r="EX159"/>
      <c r="EY159"/>
      <c r="EZ159"/>
      <c r="FA159"/>
      <c r="FB159"/>
      <c r="FC159"/>
      <c r="FD159"/>
      <c r="FE159"/>
      <c r="FF159"/>
      <c r="FG159"/>
      <c r="FH159"/>
      <c r="FI159"/>
      <c r="FJ159"/>
      <c r="FK159"/>
      <c r="FL159"/>
      <c r="FM159"/>
      <c r="FN159"/>
      <c r="FO159"/>
      <c r="FP159"/>
      <c r="FQ159"/>
      <c r="FR159"/>
      <c r="FS159"/>
      <c r="FT159"/>
      <c r="FU159"/>
      <c r="FV159"/>
      <c r="FW159"/>
      <c r="FX159"/>
      <c r="FY159"/>
    </row>
    <row r="160" spans="1:181" s="56" customFormat="1" ht="20.25" customHeight="1">
      <c r="A160" s="56" t="s">
        <v>1238</v>
      </c>
      <c r="B160" s="56" t="s">
        <v>1239</v>
      </c>
      <c r="C160" s="56" t="s">
        <v>1240</v>
      </c>
      <c r="D160" s="56" t="s">
        <v>58</v>
      </c>
      <c r="E160" s="56" t="s">
        <v>59</v>
      </c>
      <c r="N160" s="59" t="s">
        <v>1167</v>
      </c>
      <c r="O160" s="59"/>
      <c r="P160" s="59"/>
      <c r="Q160" s="59"/>
      <c r="S160" s="48" t="s">
        <v>118</v>
      </c>
      <c r="T160" s="48"/>
      <c r="U160" s="48" t="s">
        <v>529</v>
      </c>
      <c r="V160" s="48" t="str">
        <f t="shared" si="4"/>
        <v>["BV-BRC", "Sample", "NCBI Taxonomy"]</v>
      </c>
      <c r="W160" s="56" t="s">
        <v>364</v>
      </c>
      <c r="X160" s="60" t="s">
        <v>65</v>
      </c>
      <c r="Y160" s="60"/>
      <c r="Z160" s="60"/>
      <c r="AA160" s="60"/>
      <c r="AB160" s="60"/>
      <c r="AC160" s="60"/>
      <c r="AD160" s="60" t="s">
        <v>636</v>
      </c>
      <c r="AE160" s="60" t="s">
        <v>637</v>
      </c>
      <c r="AF160" s="60" t="s">
        <v>1241</v>
      </c>
      <c r="AG160" s="60" t="s">
        <v>69</v>
      </c>
      <c r="AH160" s="60"/>
      <c r="AI160" s="61"/>
      <c r="AS160" s="58"/>
      <c r="AW160" s="56" t="s">
        <v>1242</v>
      </c>
      <c r="AY160" t="s">
        <v>85</v>
      </c>
      <c r="AZ160"/>
      <c r="BA160"/>
      <c r="BB160"/>
      <c r="BC160"/>
      <c r="BD160"/>
      <c r="BE160"/>
      <c r="BF160"/>
      <c r="BG160"/>
      <c r="BH160"/>
      <c r="BI160"/>
      <c r="BJ160"/>
      <c r="BK160"/>
      <c r="BL160"/>
      <c r="BM160"/>
      <c r="BN160"/>
      <c r="BO160"/>
      <c r="BP160"/>
      <c r="BQ160"/>
      <c r="BR160"/>
      <c r="BS160"/>
      <c r="BT160"/>
      <c r="BU160"/>
      <c r="BV160"/>
      <c r="BW160"/>
      <c r="BX160"/>
      <c r="BY160"/>
      <c r="BZ160"/>
      <c r="CA160"/>
      <c r="CB160"/>
      <c r="CC160"/>
      <c r="CD160"/>
      <c r="CE160"/>
      <c r="CF160"/>
      <c r="CG160"/>
      <c r="CH160"/>
      <c r="CI160"/>
      <c r="CJ160"/>
      <c r="CK160"/>
      <c r="CL160"/>
      <c r="CM160"/>
      <c r="CN160"/>
      <c r="CO160"/>
      <c r="CP160"/>
      <c r="CQ160"/>
      <c r="CR160"/>
      <c r="CS160"/>
      <c r="CT160"/>
      <c r="CU160"/>
      <c r="CV160"/>
      <c r="CW160"/>
      <c r="CX160"/>
      <c r="CY160"/>
      <c r="CZ160"/>
      <c r="DA160"/>
      <c r="DB160"/>
      <c r="DC160"/>
      <c r="DD160"/>
      <c r="DE160"/>
      <c r="DF160"/>
      <c r="DG160"/>
      <c r="DH160"/>
      <c r="DI160"/>
      <c r="DJ160"/>
      <c r="DK160"/>
      <c r="DL160"/>
      <c r="DM160"/>
      <c r="DN160"/>
      <c r="DO160"/>
      <c r="DP160"/>
      <c r="DQ160"/>
      <c r="DR160"/>
      <c r="DS160"/>
      <c r="DT160"/>
      <c r="DU160"/>
      <c r="DV160"/>
      <c r="DW160"/>
      <c r="DX160"/>
      <c r="DY160"/>
      <c r="DZ160"/>
      <c r="EA160"/>
      <c r="EB160"/>
      <c r="EC160"/>
      <c r="ED160"/>
      <c r="EE160"/>
      <c r="EF160"/>
      <c r="EG160"/>
      <c r="EH160"/>
      <c r="EI160"/>
      <c r="EJ160"/>
      <c r="EK160"/>
      <c r="EL160"/>
      <c r="EM160"/>
      <c r="EN160"/>
      <c r="EO160"/>
      <c r="EP160"/>
      <c r="EQ160"/>
      <c r="ER160"/>
      <c r="ES160"/>
      <c r="ET160"/>
      <c r="EU160"/>
      <c r="EV160"/>
      <c r="EW160"/>
      <c r="EX160"/>
      <c r="EY160"/>
      <c r="EZ160"/>
      <c r="FA160"/>
      <c r="FB160"/>
      <c r="FC160"/>
      <c r="FD160"/>
      <c r="FE160"/>
      <c r="FF160"/>
      <c r="FG160"/>
      <c r="FH160"/>
      <c r="FI160"/>
      <c r="FJ160"/>
      <c r="FK160"/>
      <c r="FL160"/>
      <c r="FM160"/>
      <c r="FN160"/>
      <c r="FO160"/>
      <c r="FP160"/>
      <c r="FQ160"/>
      <c r="FR160"/>
      <c r="FS160"/>
      <c r="FT160"/>
      <c r="FU160"/>
      <c r="FV160"/>
      <c r="FW160"/>
      <c r="FX160"/>
      <c r="FY160"/>
    </row>
    <row r="161" spans="1:181" s="56" customFormat="1" ht="20.25" customHeight="1">
      <c r="A161" s="56" t="s">
        <v>1243</v>
      </c>
      <c r="B161" s="56" t="s">
        <v>1244</v>
      </c>
      <c r="C161" s="56" t="s">
        <v>1245</v>
      </c>
      <c r="D161" s="56" t="s">
        <v>58</v>
      </c>
      <c r="E161" s="56" t="s">
        <v>153</v>
      </c>
      <c r="S161" s="48" t="s">
        <v>118</v>
      </c>
      <c r="T161" s="48"/>
      <c r="U161" s="48" t="s">
        <v>529</v>
      </c>
      <c r="V161" s="48" t="str">
        <f t="shared" si="4"/>
        <v>["Sample", "NCBI Taxonomy"]</v>
      </c>
      <c r="X161" s="56" t="s">
        <v>65</v>
      </c>
      <c r="AS161" s="58"/>
      <c r="AW161" s="56" t="s">
        <v>1246</v>
      </c>
      <c r="AY161" t="s">
        <v>85</v>
      </c>
      <c r="AZ161"/>
      <c r="BA161"/>
      <c r="BB161"/>
      <c r="BC161"/>
      <c r="BD161"/>
      <c r="BE161"/>
      <c r="BF161"/>
      <c r="BG161"/>
      <c r="BH161"/>
      <c r="BI161"/>
      <c r="BJ161"/>
      <c r="BK161"/>
      <c r="BL161"/>
      <c r="BM161"/>
      <c r="BN161"/>
      <c r="BO161"/>
      <c r="BP161"/>
      <c r="BQ161"/>
      <c r="BR161"/>
      <c r="BS161"/>
      <c r="BT161"/>
      <c r="BU161"/>
      <c r="BV161"/>
      <c r="BW161"/>
      <c r="BX161"/>
      <c r="BY161"/>
      <c r="BZ161"/>
      <c r="CA161"/>
      <c r="CB161"/>
      <c r="CC161"/>
      <c r="CD161"/>
      <c r="CE161"/>
      <c r="CF161"/>
      <c r="CG161"/>
      <c r="CH161"/>
      <c r="CI161"/>
      <c r="CJ161"/>
      <c r="CK161"/>
      <c r="CL161"/>
      <c r="CM161"/>
      <c r="CN161"/>
      <c r="CO161"/>
      <c r="CP161"/>
      <c r="CQ161"/>
      <c r="CR161"/>
      <c r="CS161"/>
      <c r="CT161"/>
      <c r="CU161"/>
      <c r="CV161"/>
      <c r="CW161"/>
      <c r="CX161"/>
      <c r="CY161"/>
      <c r="CZ161"/>
      <c r="DA161"/>
      <c r="DB161"/>
      <c r="DC161"/>
      <c r="DD161"/>
      <c r="DE161"/>
      <c r="DF161"/>
      <c r="DG161"/>
      <c r="DH161"/>
      <c r="DI161"/>
      <c r="DJ161"/>
      <c r="DK161"/>
      <c r="DL161"/>
      <c r="DM161"/>
      <c r="DN161"/>
      <c r="DO161"/>
      <c r="DP161"/>
      <c r="DQ161"/>
      <c r="DR161"/>
      <c r="DS161"/>
      <c r="DT161"/>
      <c r="DU161"/>
      <c r="DV161"/>
      <c r="DW161"/>
      <c r="DX161"/>
      <c r="DY161"/>
      <c r="DZ161"/>
      <c r="EA161"/>
      <c r="EB161"/>
      <c r="EC161"/>
      <c r="ED161"/>
      <c r="EE161"/>
      <c r="EF161"/>
      <c r="EG161"/>
      <c r="EH161"/>
      <c r="EI161"/>
      <c r="EJ161"/>
      <c r="EK161"/>
      <c r="EL161"/>
      <c r="EM161"/>
      <c r="EN161"/>
      <c r="EO161"/>
      <c r="EP161"/>
      <c r="EQ161"/>
      <c r="ER161"/>
      <c r="ES161"/>
      <c r="ET161"/>
      <c r="EU161"/>
      <c r="EV161"/>
      <c r="EW161"/>
      <c r="EX161"/>
      <c r="EY161"/>
      <c r="EZ161"/>
      <c r="FA161"/>
      <c r="FB161"/>
      <c r="FC161"/>
      <c r="FD161"/>
      <c r="FE161"/>
      <c r="FF161"/>
      <c r="FG161"/>
      <c r="FH161"/>
      <c r="FI161"/>
      <c r="FJ161"/>
      <c r="FK161"/>
      <c r="FL161"/>
      <c r="FM161"/>
      <c r="FN161"/>
      <c r="FO161"/>
      <c r="FP161"/>
      <c r="FQ161"/>
      <c r="FR161"/>
      <c r="FS161"/>
      <c r="FT161"/>
      <c r="FU161"/>
      <c r="FV161"/>
      <c r="FW161"/>
      <c r="FX161"/>
      <c r="FY161"/>
    </row>
    <row r="162" spans="1:181" s="56" customFormat="1" ht="20.25" customHeight="1">
      <c r="A162" s="56" t="s">
        <v>1247</v>
      </c>
      <c r="B162" s="56" t="s">
        <v>1248</v>
      </c>
      <c r="C162" s="56" t="s">
        <v>1249</v>
      </c>
      <c r="D162" s="56" t="s">
        <v>58</v>
      </c>
      <c r="E162" s="56" t="s">
        <v>59</v>
      </c>
      <c r="N162" s="59" t="s">
        <v>1177</v>
      </c>
      <c r="O162" s="59"/>
      <c r="P162" s="59"/>
      <c r="Q162" s="59"/>
      <c r="S162" s="48" t="s">
        <v>118</v>
      </c>
      <c r="T162" s="48"/>
      <c r="U162" s="48" t="s">
        <v>529</v>
      </c>
      <c r="V162" s="48" t="str">
        <f t="shared" si="4"/>
        <v>["BV-BRC", "Sample", "NCBI Taxonomy"]</v>
      </c>
      <c r="W162" s="56" t="s">
        <v>364</v>
      </c>
      <c r="X162" s="60" t="s">
        <v>65</v>
      </c>
      <c r="Y162" s="60"/>
      <c r="Z162" s="60"/>
      <c r="AA162" s="60"/>
      <c r="AB162" s="60"/>
      <c r="AC162" s="60"/>
      <c r="AD162" s="60" t="s">
        <v>636</v>
      </c>
      <c r="AE162" s="60" t="s">
        <v>637</v>
      </c>
      <c r="AF162" s="60" t="s">
        <v>1250</v>
      </c>
      <c r="AG162" s="60" t="s">
        <v>69</v>
      </c>
      <c r="AH162" s="60"/>
      <c r="AI162" s="61"/>
      <c r="AS162" s="58"/>
      <c r="AW162" s="56" t="s">
        <v>1251</v>
      </c>
      <c r="AY162" t="s">
        <v>85</v>
      </c>
      <c r="AZ162"/>
      <c r="BA162"/>
      <c r="BB162"/>
      <c r="BC162"/>
      <c r="BD162"/>
      <c r="BE162"/>
      <c r="BF162"/>
      <c r="BG162"/>
      <c r="BH162"/>
      <c r="BI162"/>
      <c r="BJ162"/>
      <c r="BK162"/>
      <c r="BL162"/>
      <c r="BM162"/>
      <c r="BN162"/>
      <c r="BO162"/>
      <c r="BP162"/>
      <c r="BQ162"/>
      <c r="BR162"/>
      <c r="BS162"/>
      <c r="BT162"/>
      <c r="BU162"/>
      <c r="BV162"/>
      <c r="BW162"/>
      <c r="BX162"/>
      <c r="BY162"/>
      <c r="BZ162"/>
      <c r="CA162"/>
      <c r="CB162"/>
      <c r="CC162"/>
      <c r="CD162"/>
      <c r="CE162"/>
      <c r="CF162"/>
      <c r="CG162"/>
      <c r="CH162"/>
      <c r="CI162"/>
      <c r="CJ162"/>
      <c r="CK162"/>
      <c r="CL162"/>
      <c r="CM162"/>
      <c r="CN162"/>
      <c r="CO162"/>
      <c r="CP162"/>
      <c r="CQ162"/>
      <c r="CR162"/>
      <c r="CS162"/>
      <c r="CT162"/>
      <c r="CU162"/>
      <c r="CV162"/>
      <c r="CW162"/>
      <c r="CX162"/>
      <c r="CY162"/>
      <c r="CZ162"/>
      <c r="DA162"/>
      <c r="DB162"/>
      <c r="DC162"/>
      <c r="DD162"/>
      <c r="DE162"/>
      <c r="DF162"/>
      <c r="DG162"/>
      <c r="DH162"/>
      <c r="DI162"/>
      <c r="DJ162"/>
      <c r="DK162"/>
      <c r="DL162"/>
      <c r="DM162"/>
      <c r="DN162"/>
      <c r="DO162"/>
      <c r="DP162"/>
      <c r="DQ162"/>
      <c r="DR162"/>
      <c r="DS162"/>
      <c r="DT162"/>
      <c r="DU162"/>
      <c r="DV162"/>
      <c r="DW162"/>
      <c r="DX162"/>
      <c r="DY162"/>
      <c r="DZ162"/>
      <c r="EA162"/>
      <c r="EB162"/>
      <c r="EC162"/>
      <c r="ED162"/>
      <c r="EE162"/>
      <c r="EF162"/>
      <c r="EG162"/>
      <c r="EH162"/>
      <c r="EI162"/>
      <c r="EJ162"/>
      <c r="EK162"/>
      <c r="EL162"/>
      <c r="EM162"/>
      <c r="EN162"/>
      <c r="EO162"/>
      <c r="EP162"/>
      <c r="EQ162"/>
      <c r="ER162"/>
      <c r="ES162"/>
      <c r="ET162"/>
      <c r="EU162"/>
      <c r="EV162"/>
      <c r="EW162"/>
      <c r="EX162"/>
      <c r="EY162"/>
      <c r="EZ162"/>
      <c r="FA162"/>
      <c r="FB162"/>
      <c r="FC162"/>
      <c r="FD162"/>
      <c r="FE162"/>
      <c r="FF162"/>
      <c r="FG162"/>
      <c r="FH162"/>
      <c r="FI162"/>
      <c r="FJ162"/>
      <c r="FK162"/>
      <c r="FL162"/>
      <c r="FM162"/>
      <c r="FN162"/>
      <c r="FO162"/>
      <c r="FP162"/>
      <c r="FQ162"/>
      <c r="FR162"/>
      <c r="FS162"/>
      <c r="FT162"/>
      <c r="FU162"/>
      <c r="FV162"/>
      <c r="FW162"/>
      <c r="FX162"/>
      <c r="FY162"/>
    </row>
    <row r="163" spans="1:181" s="56" customFormat="1" ht="20.25" customHeight="1">
      <c r="A163" s="56" t="s">
        <v>1252</v>
      </c>
      <c r="B163" s="56" t="s">
        <v>1253</v>
      </c>
      <c r="C163" s="56" t="s">
        <v>1254</v>
      </c>
      <c r="D163" s="56" t="s">
        <v>58</v>
      </c>
      <c r="E163" s="56" t="s">
        <v>59</v>
      </c>
      <c r="S163" s="48" t="s">
        <v>118</v>
      </c>
      <c r="T163" s="48"/>
      <c r="U163" s="48" t="s">
        <v>529</v>
      </c>
      <c r="V163" s="48" t="str">
        <f t="shared" si="4"/>
        <v>["Sample", "NCBI Taxonomy"]</v>
      </c>
      <c r="X163" s="56" t="s">
        <v>65</v>
      </c>
      <c r="AS163" s="58"/>
      <c r="AW163" s="56" t="s">
        <v>1255</v>
      </c>
      <c r="AY163" t="s">
        <v>85</v>
      </c>
      <c r="AZ163"/>
      <c r="BA163"/>
      <c r="BB163"/>
      <c r="BC163"/>
      <c r="BD163"/>
      <c r="BE163"/>
      <c r="BF163"/>
      <c r="BG163"/>
      <c r="BH163"/>
      <c r="BI163"/>
      <c r="BJ163"/>
      <c r="BK163"/>
      <c r="BL163"/>
      <c r="BM163"/>
      <c r="BN163"/>
      <c r="BO163"/>
      <c r="BP163"/>
      <c r="BQ163"/>
      <c r="BR163"/>
      <c r="BS163"/>
      <c r="BT163"/>
      <c r="BU163"/>
      <c r="BV163"/>
      <c r="BW163"/>
      <c r="BX163"/>
      <c r="BY163"/>
      <c r="BZ163"/>
      <c r="CA163"/>
      <c r="CB163"/>
      <c r="CC163"/>
      <c r="CD163"/>
      <c r="CE163"/>
      <c r="CF163"/>
      <c r="CG163"/>
      <c r="CH163"/>
      <c r="CI163"/>
      <c r="CJ163"/>
      <c r="CK163"/>
      <c r="CL163"/>
      <c r="CM163"/>
      <c r="CN163"/>
      <c r="CO163"/>
      <c r="CP163"/>
      <c r="CQ163"/>
      <c r="CR163"/>
      <c r="CS163"/>
      <c r="CT163"/>
      <c r="CU163"/>
      <c r="CV163"/>
      <c r="CW163"/>
      <c r="CX163"/>
      <c r="CY163"/>
      <c r="CZ163"/>
      <c r="DA163"/>
      <c r="DB163"/>
      <c r="DC163"/>
      <c r="DD163"/>
      <c r="DE163"/>
      <c r="DF163"/>
      <c r="DG163"/>
      <c r="DH163"/>
      <c r="DI163"/>
      <c r="DJ163"/>
      <c r="DK163"/>
      <c r="DL163"/>
      <c r="DM163"/>
      <c r="DN163"/>
      <c r="DO163"/>
      <c r="DP163"/>
      <c r="DQ163"/>
      <c r="DR163"/>
      <c r="DS163"/>
      <c r="DT163"/>
      <c r="DU163"/>
      <c r="DV163"/>
      <c r="DW163"/>
      <c r="DX163"/>
      <c r="DY163"/>
      <c r="DZ163"/>
      <c r="EA163"/>
      <c r="EB163"/>
      <c r="EC163"/>
      <c r="ED163"/>
      <c r="EE163"/>
      <c r="EF163"/>
      <c r="EG163"/>
      <c r="EH163"/>
      <c r="EI163"/>
      <c r="EJ163"/>
      <c r="EK163"/>
      <c r="EL163"/>
      <c r="EM163"/>
      <c r="EN163"/>
      <c r="EO163"/>
      <c r="EP163"/>
      <c r="EQ163"/>
      <c r="ER163"/>
      <c r="ES163"/>
      <c r="ET163"/>
      <c r="EU163"/>
      <c r="EV163"/>
      <c r="EW163"/>
      <c r="EX163"/>
      <c r="EY163"/>
      <c r="EZ163"/>
      <c r="FA163"/>
      <c r="FB163"/>
      <c r="FC163"/>
      <c r="FD163"/>
      <c r="FE163"/>
      <c r="FF163"/>
      <c r="FG163"/>
      <c r="FH163"/>
      <c r="FI163"/>
      <c r="FJ163"/>
      <c r="FK163"/>
      <c r="FL163"/>
      <c r="FM163"/>
      <c r="FN163"/>
      <c r="FO163"/>
      <c r="FP163"/>
      <c r="FQ163"/>
      <c r="FR163"/>
      <c r="FS163"/>
      <c r="FT163"/>
      <c r="FU163"/>
      <c r="FV163"/>
      <c r="FW163"/>
      <c r="FX163"/>
      <c r="FY163"/>
    </row>
    <row r="164" spans="1:181" s="56" customFormat="1" ht="20.25" customHeight="1">
      <c r="A164" s="56" t="s">
        <v>1256</v>
      </c>
      <c r="B164" s="56" t="s">
        <v>1257</v>
      </c>
      <c r="C164" s="56" t="s">
        <v>1258</v>
      </c>
      <c r="D164" s="56" t="s">
        <v>58</v>
      </c>
      <c r="E164" s="56" t="s">
        <v>59</v>
      </c>
      <c r="N164" s="59" t="s">
        <v>1187</v>
      </c>
      <c r="O164" s="59"/>
      <c r="P164" s="59"/>
      <c r="Q164" s="59"/>
      <c r="S164" s="48" t="s">
        <v>118</v>
      </c>
      <c r="T164" s="48"/>
      <c r="U164" s="48" t="s">
        <v>529</v>
      </c>
      <c r="V164" s="48" t="str">
        <f t="shared" si="4"/>
        <v>["BV-BRC", "Sample", "NCBI Taxonomy"]</v>
      </c>
      <c r="W164" s="56" t="s">
        <v>364</v>
      </c>
      <c r="X164" s="60" t="s">
        <v>65</v>
      </c>
      <c r="Y164" s="60"/>
      <c r="Z164" s="60"/>
      <c r="AA164" s="60"/>
      <c r="AB164" s="60"/>
      <c r="AC164" s="60"/>
      <c r="AD164" s="60" t="s">
        <v>636</v>
      </c>
      <c r="AE164" s="60" t="s">
        <v>637</v>
      </c>
      <c r="AF164" s="60" t="s">
        <v>1259</v>
      </c>
      <c r="AG164" s="60" t="s">
        <v>69</v>
      </c>
      <c r="AH164" s="60"/>
      <c r="AI164" s="61"/>
      <c r="AS164" s="58"/>
      <c r="AW164" s="56" t="s">
        <v>1260</v>
      </c>
      <c r="AY164" t="s">
        <v>85</v>
      </c>
      <c r="AZ164"/>
      <c r="BA164"/>
      <c r="BB164"/>
      <c r="BC164"/>
      <c r="BD164"/>
      <c r="BE164"/>
      <c r="BF164"/>
      <c r="BG164"/>
      <c r="BH164"/>
      <c r="BI164"/>
      <c r="BJ164"/>
      <c r="BK164"/>
      <c r="BL164"/>
      <c r="BM164"/>
      <c r="BN164"/>
      <c r="BO164"/>
      <c r="BP164"/>
      <c r="BQ164"/>
      <c r="BR164"/>
      <c r="BS164"/>
      <c r="BT164"/>
      <c r="BU164"/>
      <c r="BV164"/>
      <c r="BW164"/>
      <c r="BX164"/>
      <c r="BY164"/>
      <c r="BZ164"/>
      <c r="CA164"/>
      <c r="CB164"/>
      <c r="CC164"/>
      <c r="CD164"/>
      <c r="CE164"/>
      <c r="CF164"/>
      <c r="CG164"/>
      <c r="CH164"/>
      <c r="CI164"/>
      <c r="CJ164"/>
      <c r="CK164"/>
      <c r="CL164"/>
      <c r="CM164"/>
      <c r="CN164"/>
      <c r="CO164"/>
      <c r="CP164"/>
      <c r="CQ164"/>
      <c r="CR164"/>
      <c r="CS164"/>
      <c r="CT164"/>
      <c r="CU164"/>
      <c r="CV164"/>
      <c r="CW164"/>
      <c r="CX164"/>
      <c r="CY164"/>
      <c r="CZ164"/>
      <c r="DA164"/>
      <c r="DB164"/>
      <c r="DC164"/>
      <c r="DD164"/>
      <c r="DE164"/>
      <c r="DF164"/>
      <c r="DG164"/>
      <c r="DH164"/>
      <c r="DI164"/>
      <c r="DJ164"/>
      <c r="DK164"/>
      <c r="DL164"/>
      <c r="DM164"/>
      <c r="DN164"/>
      <c r="DO164"/>
      <c r="DP164"/>
      <c r="DQ164"/>
      <c r="DR164"/>
      <c r="DS164"/>
      <c r="DT164"/>
      <c r="DU164"/>
      <c r="DV164"/>
      <c r="DW164"/>
      <c r="DX164"/>
      <c r="DY164"/>
      <c r="DZ164"/>
      <c r="EA164"/>
      <c r="EB164"/>
      <c r="EC164"/>
      <c r="ED164"/>
      <c r="EE164"/>
      <c r="EF164"/>
      <c r="EG164"/>
      <c r="EH164"/>
      <c r="EI164"/>
      <c r="EJ164"/>
      <c r="EK164"/>
      <c r="EL164"/>
      <c r="EM164"/>
      <c r="EN164"/>
      <c r="EO164"/>
      <c r="EP164"/>
      <c r="EQ164"/>
      <c r="ER164"/>
      <c r="ES164"/>
      <c r="ET164"/>
      <c r="EU164"/>
      <c r="EV164"/>
      <c r="EW164"/>
      <c r="EX164"/>
      <c r="EY164"/>
      <c r="EZ164"/>
      <c r="FA164"/>
      <c r="FB164"/>
      <c r="FC164"/>
      <c r="FD164"/>
      <c r="FE164"/>
      <c r="FF164"/>
      <c r="FG164"/>
      <c r="FH164"/>
      <c r="FI164"/>
      <c r="FJ164"/>
      <c r="FK164"/>
      <c r="FL164"/>
      <c r="FM164"/>
      <c r="FN164"/>
      <c r="FO164"/>
      <c r="FP164"/>
      <c r="FQ164"/>
      <c r="FR164"/>
      <c r="FS164"/>
      <c r="FT164"/>
      <c r="FU164"/>
      <c r="FV164"/>
      <c r="FW164"/>
      <c r="FX164"/>
      <c r="FY164"/>
    </row>
    <row r="165" spans="1:181" s="56" customFormat="1" ht="20.25" customHeight="1">
      <c r="A165" s="56" t="s">
        <v>1261</v>
      </c>
      <c r="B165" s="56" t="s">
        <v>1262</v>
      </c>
      <c r="C165" s="56" t="s">
        <v>1263</v>
      </c>
      <c r="D165" s="56" t="s">
        <v>58</v>
      </c>
      <c r="E165" s="56" t="s">
        <v>153</v>
      </c>
      <c r="S165" s="48" t="s">
        <v>118</v>
      </c>
      <c r="T165" s="48"/>
      <c r="U165" s="48" t="s">
        <v>529</v>
      </c>
      <c r="V165" s="48" t="str">
        <f t="shared" si="4"/>
        <v>["Sample", "NCBI Taxonomy"]</v>
      </c>
      <c r="X165" s="56" t="s">
        <v>65</v>
      </c>
      <c r="AS165" s="58"/>
      <c r="AW165" s="56" t="s">
        <v>1264</v>
      </c>
      <c r="AY165" t="s">
        <v>85</v>
      </c>
      <c r="AZ165"/>
      <c r="BA165"/>
      <c r="BB165"/>
      <c r="BC165"/>
      <c r="BD165"/>
      <c r="BE165"/>
      <c r="BF165"/>
      <c r="BG165"/>
      <c r="BH165"/>
      <c r="BI165"/>
      <c r="BJ165"/>
      <c r="BK165"/>
      <c r="BL165"/>
      <c r="BM165"/>
      <c r="BN165"/>
      <c r="BO165"/>
      <c r="BP165"/>
      <c r="BQ165"/>
      <c r="BR165"/>
      <c r="BS165"/>
      <c r="BT165"/>
      <c r="BU165"/>
      <c r="BV165"/>
      <c r="BW165"/>
      <c r="BX165"/>
      <c r="BY165"/>
      <c r="BZ165"/>
      <c r="CA165"/>
      <c r="CB165"/>
      <c r="CC165"/>
      <c r="CD165"/>
      <c r="CE165"/>
      <c r="CF165"/>
      <c r="CG165"/>
      <c r="CH165"/>
      <c r="CI165"/>
      <c r="CJ165"/>
      <c r="CK165"/>
      <c r="CL165"/>
      <c r="CM165"/>
      <c r="CN165"/>
      <c r="CO165"/>
      <c r="CP165"/>
      <c r="CQ165"/>
      <c r="CR165"/>
      <c r="CS165"/>
      <c r="CT165"/>
      <c r="CU165"/>
      <c r="CV165"/>
      <c r="CW165"/>
      <c r="CX165"/>
      <c r="CY165"/>
      <c r="CZ165"/>
      <c r="DA165"/>
      <c r="DB165"/>
      <c r="DC165"/>
      <c r="DD165"/>
      <c r="DE165"/>
      <c r="DF165"/>
      <c r="DG165"/>
      <c r="DH165"/>
      <c r="DI165"/>
      <c r="DJ165"/>
      <c r="DK165"/>
      <c r="DL165"/>
      <c r="DM165"/>
      <c r="DN165"/>
      <c r="DO165"/>
      <c r="DP165"/>
      <c r="DQ165"/>
      <c r="DR165"/>
      <c r="DS165"/>
      <c r="DT165"/>
      <c r="DU165"/>
      <c r="DV165"/>
      <c r="DW165"/>
      <c r="DX165"/>
      <c r="DY165"/>
      <c r="DZ165"/>
      <c r="EA165"/>
      <c r="EB165"/>
      <c r="EC165"/>
      <c r="ED165"/>
      <c r="EE165"/>
      <c r="EF165"/>
      <c r="EG165"/>
      <c r="EH165"/>
      <c r="EI165"/>
      <c r="EJ165"/>
      <c r="EK165"/>
      <c r="EL165"/>
      <c r="EM165"/>
      <c r="EN165"/>
      <c r="EO165"/>
      <c r="EP165"/>
      <c r="EQ165"/>
      <c r="ER165"/>
      <c r="ES165"/>
      <c r="ET165"/>
      <c r="EU165"/>
      <c r="EV165"/>
      <c r="EW165"/>
      <c r="EX165"/>
      <c r="EY165"/>
      <c r="EZ165"/>
      <c r="FA165"/>
      <c r="FB165"/>
      <c r="FC165"/>
      <c r="FD165"/>
      <c r="FE165"/>
      <c r="FF165"/>
      <c r="FG165"/>
      <c r="FH165"/>
      <c r="FI165"/>
      <c r="FJ165"/>
      <c r="FK165"/>
      <c r="FL165"/>
      <c r="FM165"/>
      <c r="FN165"/>
      <c r="FO165"/>
      <c r="FP165"/>
      <c r="FQ165"/>
      <c r="FR165"/>
      <c r="FS165"/>
      <c r="FT165"/>
      <c r="FU165"/>
      <c r="FV165"/>
      <c r="FW165"/>
      <c r="FX165"/>
      <c r="FY165"/>
    </row>
    <row r="166" spans="1:181" s="56" customFormat="1" ht="20.25" customHeight="1">
      <c r="A166" s="56" t="s">
        <v>1265</v>
      </c>
      <c r="B166" s="56" t="s">
        <v>1266</v>
      </c>
      <c r="C166" s="56" t="s">
        <v>1267</v>
      </c>
      <c r="D166" s="56" t="s">
        <v>58</v>
      </c>
      <c r="E166" s="56" t="s">
        <v>59</v>
      </c>
      <c r="N166" s="59" t="s">
        <v>1197</v>
      </c>
      <c r="O166" s="59"/>
      <c r="P166" s="59"/>
      <c r="Q166" s="59"/>
      <c r="S166" s="48" t="s">
        <v>118</v>
      </c>
      <c r="T166" s="48"/>
      <c r="U166" s="48" t="s">
        <v>529</v>
      </c>
      <c r="V166" s="48" t="str">
        <f t="shared" si="4"/>
        <v>["BV-BRC", "Sample", "NCBI Taxonomy"]</v>
      </c>
      <c r="W166" s="56" t="s">
        <v>364</v>
      </c>
      <c r="X166" s="60" t="s">
        <v>65</v>
      </c>
      <c r="Y166" s="60"/>
      <c r="Z166" s="60"/>
      <c r="AA166" s="60"/>
      <c r="AB166" s="60"/>
      <c r="AC166" s="60"/>
      <c r="AD166" s="60" t="s">
        <v>636</v>
      </c>
      <c r="AE166" s="60" t="s">
        <v>637</v>
      </c>
      <c r="AF166" s="60" t="s">
        <v>1268</v>
      </c>
      <c r="AG166" s="60" t="s">
        <v>69</v>
      </c>
      <c r="AH166" s="60"/>
      <c r="AI166" s="61"/>
      <c r="AS166" s="58"/>
      <c r="AW166" s="56" t="s">
        <v>1269</v>
      </c>
      <c r="AY166" t="s">
        <v>85</v>
      </c>
      <c r="AZ166"/>
      <c r="BA166"/>
      <c r="BB166"/>
      <c r="BC166"/>
      <c r="BD166"/>
      <c r="BE166"/>
      <c r="BF166"/>
      <c r="BG166"/>
      <c r="BH166"/>
      <c r="BI166"/>
      <c r="BJ166"/>
      <c r="BK166"/>
      <c r="BL166"/>
      <c r="BM166"/>
      <c r="BN166"/>
      <c r="BO166"/>
      <c r="BP166"/>
      <c r="BQ166"/>
      <c r="BR166"/>
      <c r="BS166"/>
      <c r="BT166"/>
      <c r="BU166"/>
      <c r="BV166"/>
      <c r="BW166"/>
      <c r="BX166"/>
      <c r="BY166"/>
      <c r="BZ166"/>
      <c r="CA166"/>
      <c r="CB166"/>
      <c r="CC166"/>
      <c r="CD166"/>
      <c r="CE166"/>
      <c r="CF166"/>
      <c r="CG166"/>
      <c r="CH166"/>
      <c r="CI166"/>
      <c r="CJ166"/>
      <c r="CK166"/>
      <c r="CL166"/>
      <c r="CM166"/>
      <c r="CN166"/>
      <c r="CO166"/>
      <c r="CP166"/>
      <c r="CQ166"/>
      <c r="CR166"/>
      <c r="CS166"/>
      <c r="CT166"/>
      <c r="CU166"/>
      <c r="CV166"/>
      <c r="CW166"/>
      <c r="CX166"/>
      <c r="CY166"/>
      <c r="CZ166"/>
      <c r="DA166"/>
      <c r="DB166"/>
      <c r="DC166"/>
      <c r="DD166"/>
      <c r="DE166"/>
      <c r="DF166"/>
      <c r="DG166"/>
      <c r="DH166"/>
      <c r="DI166"/>
      <c r="DJ166"/>
      <c r="DK166"/>
      <c r="DL166"/>
      <c r="DM166"/>
      <c r="DN166"/>
      <c r="DO166"/>
      <c r="DP166"/>
      <c r="DQ166"/>
      <c r="DR166"/>
      <c r="DS166"/>
      <c r="DT166"/>
      <c r="DU166"/>
      <c r="DV166"/>
      <c r="DW166"/>
      <c r="DX166"/>
      <c r="DY166"/>
      <c r="DZ166"/>
      <c r="EA166"/>
      <c r="EB166"/>
      <c r="EC166"/>
      <c r="ED166"/>
      <c r="EE166"/>
      <c r="EF166"/>
      <c r="EG166"/>
      <c r="EH166"/>
      <c r="EI166"/>
      <c r="EJ166"/>
      <c r="EK166"/>
      <c r="EL166"/>
      <c r="EM166"/>
      <c r="EN166"/>
      <c r="EO166"/>
      <c r="EP166"/>
      <c r="EQ166"/>
      <c r="ER166"/>
      <c r="ES166"/>
      <c r="ET166"/>
      <c r="EU166"/>
      <c r="EV166"/>
      <c r="EW166"/>
      <c r="EX166"/>
      <c r="EY166"/>
      <c r="EZ166"/>
      <c r="FA166"/>
      <c r="FB166"/>
      <c r="FC166"/>
      <c r="FD166"/>
      <c r="FE166"/>
      <c r="FF166"/>
      <c r="FG166"/>
      <c r="FH166"/>
      <c r="FI166"/>
      <c r="FJ166"/>
      <c r="FK166"/>
      <c r="FL166"/>
      <c r="FM166"/>
      <c r="FN166"/>
      <c r="FO166"/>
      <c r="FP166"/>
      <c r="FQ166"/>
      <c r="FR166"/>
      <c r="FS166"/>
      <c r="FT166"/>
      <c r="FU166"/>
      <c r="FV166"/>
      <c r="FW166"/>
      <c r="FX166"/>
      <c r="FY166"/>
    </row>
    <row r="167" spans="1:181" s="56" customFormat="1" ht="20.25" customHeight="1">
      <c r="A167" s="56" t="s">
        <v>1270</v>
      </c>
      <c r="B167" s="56" t="s">
        <v>1271</v>
      </c>
      <c r="C167" s="56" t="s">
        <v>1272</v>
      </c>
      <c r="D167" s="56" t="s">
        <v>58</v>
      </c>
      <c r="E167" s="56" t="s">
        <v>59</v>
      </c>
      <c r="S167" s="48" t="s">
        <v>118</v>
      </c>
      <c r="T167" s="48"/>
      <c r="U167" s="48" t="s">
        <v>529</v>
      </c>
      <c r="V167" s="48" t="str">
        <f t="shared" si="4"/>
        <v>["Sample", "NCBI Taxonomy"]</v>
      </c>
      <c r="X167" s="56" t="s">
        <v>65</v>
      </c>
      <c r="AS167" s="58"/>
      <c r="AW167" s="56" t="s">
        <v>1273</v>
      </c>
      <c r="AY167" t="s">
        <v>85</v>
      </c>
      <c r="AZ167"/>
      <c r="BA167"/>
      <c r="BB167"/>
      <c r="BC167"/>
      <c r="BD167"/>
      <c r="BE167"/>
      <c r="BF167"/>
      <c r="BG167"/>
      <c r="BH167"/>
      <c r="BI167"/>
      <c r="BJ167"/>
      <c r="BK167"/>
      <c r="BL167"/>
      <c r="BM167"/>
      <c r="BN167"/>
      <c r="BO167"/>
      <c r="BP167"/>
      <c r="BQ167"/>
      <c r="BR167"/>
      <c r="BS167"/>
      <c r="BT167"/>
      <c r="BU167"/>
      <c r="BV167"/>
      <c r="BW167"/>
      <c r="BX167"/>
      <c r="BY167"/>
      <c r="BZ167"/>
      <c r="CA167"/>
      <c r="CB167"/>
      <c r="CC167"/>
      <c r="CD167"/>
      <c r="CE167"/>
      <c r="CF167"/>
      <c r="CG167"/>
      <c r="CH167"/>
      <c r="CI167"/>
      <c r="CJ167"/>
      <c r="CK167"/>
      <c r="CL167"/>
      <c r="CM167"/>
      <c r="CN167"/>
      <c r="CO167"/>
      <c r="CP167"/>
      <c r="CQ167"/>
      <c r="CR167"/>
      <c r="CS167"/>
      <c r="CT167"/>
      <c r="CU167"/>
      <c r="CV167"/>
      <c r="CW167"/>
      <c r="CX167"/>
      <c r="CY167"/>
      <c r="CZ167"/>
      <c r="DA167"/>
      <c r="DB167"/>
      <c r="DC167"/>
      <c r="DD167"/>
      <c r="DE167"/>
      <c r="DF167"/>
      <c r="DG167"/>
      <c r="DH167"/>
      <c r="DI167"/>
      <c r="DJ167"/>
      <c r="DK167"/>
      <c r="DL167"/>
      <c r="DM167"/>
      <c r="DN167"/>
      <c r="DO167"/>
      <c r="DP167"/>
      <c r="DQ167"/>
      <c r="DR167"/>
      <c r="DS167"/>
      <c r="DT167"/>
      <c r="DU167"/>
      <c r="DV167"/>
      <c r="DW167"/>
      <c r="DX167"/>
      <c r="DY167"/>
      <c r="DZ167"/>
      <c r="EA167"/>
      <c r="EB167"/>
      <c r="EC167"/>
      <c r="ED167"/>
      <c r="EE167"/>
      <c r="EF167"/>
      <c r="EG167"/>
      <c r="EH167"/>
      <c r="EI167"/>
      <c r="EJ167"/>
      <c r="EK167"/>
      <c r="EL167"/>
      <c r="EM167"/>
      <c r="EN167"/>
      <c r="EO167"/>
      <c r="EP167"/>
      <c r="EQ167"/>
      <c r="ER167"/>
      <c r="ES167"/>
      <c r="ET167"/>
      <c r="EU167"/>
      <c r="EV167"/>
      <c r="EW167"/>
      <c r="EX167"/>
      <c r="EY167"/>
      <c r="EZ167"/>
      <c r="FA167"/>
      <c r="FB167"/>
      <c r="FC167"/>
      <c r="FD167"/>
      <c r="FE167"/>
      <c r="FF167"/>
      <c r="FG167"/>
      <c r="FH167"/>
      <c r="FI167"/>
      <c r="FJ167"/>
      <c r="FK167"/>
      <c r="FL167"/>
      <c r="FM167"/>
      <c r="FN167"/>
      <c r="FO167"/>
      <c r="FP167"/>
      <c r="FQ167"/>
      <c r="FR167"/>
      <c r="FS167"/>
      <c r="FT167"/>
      <c r="FU167"/>
      <c r="FV167"/>
      <c r="FW167"/>
      <c r="FX167"/>
      <c r="FY167"/>
    </row>
    <row r="168" spans="1:181" s="56" customFormat="1" ht="20.25" customHeight="1">
      <c r="A168" s="56" t="s">
        <v>1274</v>
      </c>
      <c r="B168" s="56" t="s">
        <v>1275</v>
      </c>
      <c r="C168" s="56" t="s">
        <v>1276</v>
      </c>
      <c r="D168" s="56" t="s">
        <v>58</v>
      </c>
      <c r="E168" s="56" t="s">
        <v>59</v>
      </c>
      <c r="F168" s="48" t="s">
        <v>1277</v>
      </c>
      <c r="G168" s="48"/>
      <c r="H168" s="48"/>
      <c r="I168" s="48"/>
      <c r="J168" s="48"/>
      <c r="K168" s="48"/>
      <c r="L168" s="48"/>
      <c r="M168" s="48" t="s">
        <v>1207</v>
      </c>
      <c r="N168" s="48" t="s">
        <v>1207</v>
      </c>
      <c r="O168" s="48"/>
      <c r="P168" s="48"/>
      <c r="Q168" s="50"/>
      <c r="R168" s="50" t="s">
        <v>138</v>
      </c>
      <c r="S168" s="48" t="s">
        <v>118</v>
      </c>
      <c r="T168" s="48"/>
      <c r="U168" s="48" t="s">
        <v>529</v>
      </c>
      <c r="V168" s="48" t="str">
        <f t="shared" si="4"/>
        <v>["NCBI Virus", "BV-BRC", "Sample", "NCBI Taxonomy"]</v>
      </c>
      <c r="W168" s="48" t="s">
        <v>64</v>
      </c>
      <c r="X168" s="49" t="s">
        <v>1228</v>
      </c>
      <c r="Y168" s="48"/>
      <c r="Z168" s="48"/>
      <c r="AA168" s="48" t="s">
        <v>1207</v>
      </c>
      <c r="AB168" s="48" t="s">
        <v>1278</v>
      </c>
      <c r="AC168" s="48"/>
      <c r="AD168" s="48"/>
      <c r="AE168" s="48" t="s">
        <v>636</v>
      </c>
      <c r="AF168" s="48" t="s">
        <v>637</v>
      </c>
      <c r="AG168" s="48" t="s">
        <v>1279</v>
      </c>
      <c r="AH168" s="48" t="s">
        <v>69</v>
      </c>
      <c r="AI168" s="48"/>
      <c r="AJ168" s="48"/>
      <c r="AK168" s="48"/>
      <c r="AL168" s="48"/>
      <c r="AM168" s="48"/>
      <c r="AN168" s="48"/>
      <c r="AO168" s="48"/>
      <c r="AP168" s="48"/>
      <c r="AQ168" s="48"/>
      <c r="AR168" s="48"/>
      <c r="AS168" s="51"/>
      <c r="AT168" s="48"/>
      <c r="AU168" s="49" t="s">
        <v>70</v>
      </c>
      <c r="AV168" s="49" t="s">
        <v>129</v>
      </c>
      <c r="AW168" s="56" t="s">
        <v>1280</v>
      </c>
      <c r="AY168" t="s">
        <v>85</v>
      </c>
      <c r="AZ168"/>
      <c r="BA168"/>
      <c r="BB168"/>
      <c r="BC168"/>
      <c r="BD168"/>
      <c r="BE168"/>
      <c r="BF168"/>
      <c r="BG168"/>
      <c r="BH168"/>
      <c r="BI168"/>
      <c r="BJ168"/>
      <c r="BK168"/>
      <c r="BL168"/>
      <c r="BM168"/>
      <c r="BN168"/>
      <c r="BO168"/>
      <c r="BP168"/>
      <c r="BQ168"/>
      <c r="BR168"/>
      <c r="BS168"/>
      <c r="BT168"/>
      <c r="BU168"/>
      <c r="BV168"/>
      <c r="BW168"/>
      <c r="BX168"/>
      <c r="BY168"/>
      <c r="BZ168"/>
      <c r="CA168"/>
      <c r="CB168"/>
      <c r="CC168"/>
      <c r="CD168"/>
      <c r="CE168"/>
      <c r="CF168"/>
      <c r="CG168"/>
      <c r="CH168"/>
      <c r="CI168"/>
      <c r="CJ168"/>
      <c r="CK168"/>
      <c r="CL168"/>
      <c r="CM168"/>
      <c r="CN168"/>
      <c r="CO168"/>
      <c r="CP168"/>
      <c r="CQ168"/>
      <c r="CR168"/>
      <c r="CS168"/>
      <c r="CT168"/>
      <c r="CU168"/>
      <c r="CV168"/>
      <c r="CW168"/>
      <c r="CX168"/>
      <c r="CY168"/>
      <c r="CZ168"/>
      <c r="DA168"/>
      <c r="DB168"/>
      <c r="DC168"/>
      <c r="DD168"/>
      <c r="DE168"/>
      <c r="DF168"/>
      <c r="DG168"/>
      <c r="DH168"/>
      <c r="DI168"/>
      <c r="DJ168"/>
      <c r="DK168"/>
      <c r="DL168"/>
      <c r="DM168"/>
      <c r="DN168"/>
      <c r="DO168"/>
      <c r="DP168"/>
      <c r="DQ168"/>
      <c r="DR168"/>
      <c r="DS168"/>
      <c r="DT168"/>
      <c r="DU168"/>
      <c r="DV168"/>
      <c r="DW168"/>
      <c r="DX168"/>
      <c r="DY168"/>
      <c r="DZ168"/>
      <c r="EA168"/>
      <c r="EB168"/>
      <c r="EC168"/>
      <c r="ED168"/>
      <c r="EE168"/>
      <c r="EF168"/>
      <c r="EG168"/>
      <c r="EH168"/>
      <c r="EI168"/>
      <c r="EJ168"/>
      <c r="EK168"/>
      <c r="EL168"/>
      <c r="EM168"/>
      <c r="EN168"/>
      <c r="EO168"/>
      <c r="EP168"/>
      <c r="EQ168"/>
      <c r="ER168"/>
      <c r="ES168"/>
      <c r="ET168"/>
      <c r="EU168"/>
      <c r="EV168"/>
      <c r="EW168"/>
      <c r="EX168"/>
      <c r="EY168"/>
      <c r="EZ168"/>
      <c r="FA168"/>
      <c r="FB168"/>
      <c r="FC168"/>
      <c r="FD168"/>
      <c r="FE168"/>
      <c r="FF168"/>
      <c r="FG168"/>
      <c r="FH168"/>
      <c r="FI168"/>
      <c r="FJ168"/>
      <c r="FK168"/>
      <c r="FL168"/>
      <c r="FM168"/>
      <c r="FN168"/>
      <c r="FO168"/>
      <c r="FP168"/>
      <c r="FQ168"/>
      <c r="FR168"/>
      <c r="FS168"/>
      <c r="FT168"/>
      <c r="FU168"/>
      <c r="FV168"/>
      <c r="FW168"/>
      <c r="FX168"/>
      <c r="FY168"/>
    </row>
    <row r="169" spans="1:181" s="56" customFormat="1" ht="20.25" customHeight="1">
      <c r="A169" s="56" t="s">
        <v>1281</v>
      </c>
      <c r="B169" s="56" t="s">
        <v>1282</v>
      </c>
      <c r="C169" s="56" t="s">
        <v>1283</v>
      </c>
      <c r="D169" s="56" t="s">
        <v>58</v>
      </c>
      <c r="E169" s="56" t="s">
        <v>59</v>
      </c>
      <c r="S169" s="48" t="s">
        <v>118</v>
      </c>
      <c r="T169" s="48"/>
      <c r="U169" s="48" t="s">
        <v>529</v>
      </c>
      <c r="V169" s="48" t="str">
        <f t="shared" si="4"/>
        <v>["Sample", "NCBI Taxonomy"]</v>
      </c>
      <c r="X169" s="56" t="s">
        <v>65</v>
      </c>
      <c r="AS169" s="58"/>
      <c r="AW169" s="56" t="s">
        <v>1284</v>
      </c>
      <c r="AY169" t="s">
        <v>85</v>
      </c>
      <c r="AZ169"/>
      <c r="BA169"/>
      <c r="BB169"/>
      <c r="BC169"/>
      <c r="BD169"/>
      <c r="BE169"/>
      <c r="BF169"/>
      <c r="BG169"/>
      <c r="BH169"/>
      <c r="BI169"/>
      <c r="BJ169"/>
      <c r="BK169"/>
      <c r="BL169"/>
      <c r="BM169"/>
      <c r="BN169"/>
      <c r="BO169"/>
      <c r="BP169"/>
      <c r="BQ169"/>
      <c r="BR169"/>
      <c r="BS169"/>
      <c r="BT169"/>
      <c r="BU169"/>
      <c r="BV169"/>
      <c r="BW169"/>
      <c r="BX169"/>
      <c r="BY169"/>
      <c r="BZ169"/>
      <c r="CA169"/>
      <c r="CB169"/>
      <c r="CC169"/>
      <c r="CD169"/>
      <c r="CE169"/>
      <c r="CF169"/>
      <c r="CG169"/>
      <c r="CH169"/>
      <c r="CI169"/>
      <c r="CJ169"/>
      <c r="CK169"/>
      <c r="CL169"/>
      <c r="CM169"/>
      <c r="CN169"/>
      <c r="CO169"/>
      <c r="CP169"/>
      <c r="CQ169"/>
      <c r="CR169"/>
      <c r="CS169"/>
      <c r="CT169"/>
      <c r="CU169"/>
      <c r="CV169"/>
      <c r="CW169"/>
      <c r="CX169"/>
      <c r="CY169"/>
      <c r="CZ169"/>
      <c r="DA169"/>
      <c r="DB169"/>
      <c r="DC169"/>
      <c r="DD169"/>
      <c r="DE169"/>
      <c r="DF169"/>
      <c r="DG169"/>
      <c r="DH169"/>
      <c r="DI169"/>
      <c r="DJ169"/>
      <c r="DK169"/>
      <c r="DL169"/>
      <c r="DM169"/>
      <c r="DN169"/>
      <c r="DO169"/>
      <c r="DP169"/>
      <c r="DQ169"/>
      <c r="DR169"/>
      <c r="DS169"/>
      <c r="DT169"/>
      <c r="DU169"/>
      <c r="DV169"/>
      <c r="DW169"/>
      <c r="DX169"/>
      <c r="DY169"/>
      <c r="DZ169"/>
      <c r="EA169"/>
      <c r="EB169"/>
      <c r="EC169"/>
      <c r="ED169"/>
      <c r="EE169"/>
      <c r="EF169"/>
      <c r="EG169"/>
      <c r="EH169"/>
      <c r="EI169"/>
      <c r="EJ169"/>
      <c r="EK169"/>
      <c r="EL169"/>
      <c r="EM169"/>
      <c r="EN169"/>
      <c r="EO169"/>
      <c r="EP169"/>
      <c r="EQ169"/>
      <c r="ER169"/>
      <c r="ES169"/>
      <c r="ET169"/>
      <c r="EU169"/>
      <c r="EV169"/>
      <c r="EW169"/>
      <c r="EX169"/>
      <c r="EY169"/>
      <c r="EZ169"/>
      <c r="FA169"/>
      <c r="FB169"/>
      <c r="FC169"/>
      <c r="FD169"/>
      <c r="FE169"/>
      <c r="FF169"/>
      <c r="FG169"/>
      <c r="FH169"/>
      <c r="FI169"/>
      <c r="FJ169"/>
      <c r="FK169"/>
      <c r="FL169"/>
      <c r="FM169"/>
      <c r="FN169"/>
      <c r="FO169"/>
      <c r="FP169"/>
      <c r="FQ169"/>
      <c r="FR169"/>
      <c r="FS169"/>
      <c r="FT169"/>
      <c r="FU169"/>
      <c r="FV169"/>
      <c r="FW169"/>
      <c r="FX169"/>
      <c r="FY169"/>
    </row>
    <row r="170" spans="1:181" s="56" customFormat="1" ht="20.25" customHeight="1">
      <c r="A170" s="56" t="s">
        <v>1285</v>
      </c>
      <c r="B170" s="56" t="s">
        <v>1286</v>
      </c>
      <c r="C170" s="56" t="s">
        <v>1287</v>
      </c>
      <c r="D170" s="56" t="s">
        <v>58</v>
      </c>
      <c r="E170" s="56" t="s">
        <v>59</v>
      </c>
      <c r="F170" s="48" t="s">
        <v>1288</v>
      </c>
      <c r="G170" s="48"/>
      <c r="H170" s="48"/>
      <c r="I170" s="48"/>
      <c r="J170" s="48"/>
      <c r="K170" s="48"/>
      <c r="L170" s="48"/>
      <c r="M170" s="48" t="s">
        <v>1217</v>
      </c>
      <c r="N170" s="48" t="s">
        <v>1217</v>
      </c>
      <c r="O170" s="48"/>
      <c r="P170" s="48"/>
      <c r="Q170" s="50"/>
      <c r="R170" s="50" t="s">
        <v>138</v>
      </c>
      <c r="S170" s="48" t="s">
        <v>118</v>
      </c>
      <c r="T170" s="48"/>
      <c r="U170" s="48" t="s">
        <v>529</v>
      </c>
      <c r="V170" s="48" t="str">
        <f t="shared" si="4"/>
        <v>["NCBI Virus", "BV-BRC", "Sample", "NCBI Taxonomy"]</v>
      </c>
      <c r="W170" s="48" t="s">
        <v>64</v>
      </c>
      <c r="X170" s="49" t="s">
        <v>1228</v>
      </c>
      <c r="Y170" s="48"/>
      <c r="Z170" s="48"/>
      <c r="AA170" s="48" t="s">
        <v>1217</v>
      </c>
      <c r="AB170" s="48" t="s">
        <v>1289</v>
      </c>
      <c r="AC170" s="48"/>
      <c r="AD170" s="48"/>
      <c r="AE170" s="48" t="s">
        <v>636</v>
      </c>
      <c r="AF170" s="48" t="s">
        <v>637</v>
      </c>
      <c r="AG170" s="48" t="s">
        <v>1290</v>
      </c>
      <c r="AH170" s="48" t="s">
        <v>69</v>
      </c>
      <c r="AI170" s="48"/>
      <c r="AJ170" s="48"/>
      <c r="AK170" s="48"/>
      <c r="AL170" s="48"/>
      <c r="AM170" s="48"/>
      <c r="AN170" s="48"/>
      <c r="AO170" s="48"/>
      <c r="AP170" s="48"/>
      <c r="AQ170" s="48"/>
      <c r="AR170" s="48"/>
      <c r="AS170" s="51"/>
      <c r="AT170" s="48"/>
      <c r="AU170" s="49" t="s">
        <v>70</v>
      </c>
      <c r="AV170" s="49" t="s">
        <v>129</v>
      </c>
      <c r="AW170" s="56" t="s">
        <v>1291</v>
      </c>
      <c r="AY170" t="s">
        <v>85</v>
      </c>
      <c r="AZ170"/>
      <c r="BA170"/>
      <c r="BB170"/>
      <c r="BC170"/>
      <c r="BD170"/>
      <c r="BE170"/>
      <c r="BF170"/>
      <c r="BG170"/>
      <c r="BH170"/>
      <c r="BI170"/>
      <c r="BJ170"/>
      <c r="BK170"/>
      <c r="BL170"/>
      <c r="BM170"/>
      <c r="BN170"/>
      <c r="BO170"/>
      <c r="BP170"/>
      <c r="BQ170"/>
      <c r="BR170"/>
      <c r="BS170"/>
      <c r="BT170"/>
      <c r="BU170"/>
      <c r="BV170"/>
      <c r="BW170"/>
      <c r="BX170"/>
      <c r="BY170"/>
      <c r="BZ170"/>
      <c r="CA170"/>
      <c r="CB170"/>
      <c r="CC170"/>
      <c r="CD170"/>
      <c r="CE170"/>
      <c r="CF170"/>
      <c r="CG170"/>
      <c r="CH170"/>
      <c r="CI170"/>
      <c r="CJ170"/>
      <c r="CK170"/>
      <c r="CL170"/>
      <c r="CM170"/>
      <c r="CN170"/>
      <c r="CO170"/>
      <c r="CP170"/>
      <c r="CQ170"/>
      <c r="CR170"/>
      <c r="CS170"/>
      <c r="CT170"/>
      <c r="CU170"/>
      <c r="CV170"/>
      <c r="CW170"/>
      <c r="CX170"/>
      <c r="CY170"/>
      <c r="CZ170"/>
      <c r="DA170"/>
      <c r="DB170"/>
      <c r="DC170"/>
      <c r="DD170"/>
      <c r="DE170"/>
      <c r="DF170"/>
      <c r="DG170"/>
      <c r="DH170"/>
      <c r="DI170"/>
      <c r="DJ170"/>
      <c r="DK170"/>
      <c r="DL170"/>
      <c r="DM170"/>
      <c r="DN170"/>
      <c r="DO170"/>
      <c r="DP170"/>
      <c r="DQ170"/>
      <c r="DR170"/>
      <c r="DS170"/>
      <c r="DT170"/>
      <c r="DU170"/>
      <c r="DV170"/>
      <c r="DW170"/>
      <c r="DX170"/>
      <c r="DY170"/>
      <c r="DZ170"/>
      <c r="EA170"/>
      <c r="EB170"/>
      <c r="EC170"/>
      <c r="ED170"/>
      <c r="EE170"/>
      <c r="EF170"/>
      <c r="EG170"/>
      <c r="EH170"/>
      <c r="EI170"/>
      <c r="EJ170"/>
      <c r="EK170"/>
      <c r="EL170"/>
      <c r="EM170"/>
      <c r="EN170"/>
      <c r="EO170"/>
      <c r="EP170"/>
      <c r="EQ170"/>
      <c r="ER170"/>
      <c r="ES170"/>
      <c r="ET170"/>
      <c r="EU170"/>
      <c r="EV170"/>
      <c r="EW170"/>
      <c r="EX170"/>
      <c r="EY170"/>
      <c r="EZ170"/>
      <c r="FA170"/>
      <c r="FB170"/>
      <c r="FC170"/>
      <c r="FD170"/>
      <c r="FE170"/>
      <c r="FF170"/>
      <c r="FG170"/>
      <c r="FH170"/>
      <c r="FI170"/>
      <c r="FJ170"/>
      <c r="FK170"/>
      <c r="FL170"/>
      <c r="FM170"/>
      <c r="FN170"/>
      <c r="FO170"/>
      <c r="FP170"/>
      <c r="FQ170"/>
      <c r="FR170"/>
      <c r="FS170"/>
      <c r="FT170"/>
      <c r="FU170"/>
      <c r="FV170"/>
      <c r="FW170"/>
      <c r="FX170"/>
      <c r="FY170"/>
    </row>
    <row r="171" spans="1:181" s="56" customFormat="1" ht="20.25" customHeight="1">
      <c r="A171" s="56" t="s">
        <v>1292</v>
      </c>
      <c r="B171" s="56" t="s">
        <v>1293</v>
      </c>
      <c r="C171" s="56" t="s">
        <v>1294</v>
      </c>
      <c r="D171" s="56" t="s">
        <v>58</v>
      </c>
      <c r="E171" s="56" t="s">
        <v>59</v>
      </c>
      <c r="S171" s="48" t="s">
        <v>118</v>
      </c>
      <c r="T171" s="48"/>
      <c r="U171" s="48" t="s">
        <v>529</v>
      </c>
      <c r="V171" s="48" t="str">
        <f t="shared" si="4"/>
        <v>["Sample", "NCBI Taxonomy"]</v>
      </c>
      <c r="X171" s="56" t="s">
        <v>65</v>
      </c>
      <c r="AS171" s="58"/>
      <c r="AW171" s="56" t="s">
        <v>1295</v>
      </c>
      <c r="AY171" t="s">
        <v>85</v>
      </c>
      <c r="AZ171"/>
      <c r="BA171"/>
      <c r="BB171"/>
      <c r="BC171"/>
      <c r="BD171"/>
      <c r="BE171"/>
      <c r="BF171"/>
      <c r="BG171"/>
      <c r="BH171"/>
      <c r="BI171"/>
      <c r="BJ171"/>
      <c r="BK171"/>
      <c r="BL171"/>
      <c r="BM171"/>
      <c r="BN171"/>
      <c r="BO171"/>
      <c r="BP171"/>
      <c r="BQ171"/>
      <c r="BR171"/>
      <c r="BS171"/>
      <c r="BT171"/>
      <c r="BU171"/>
      <c r="BV171"/>
      <c r="BW171"/>
      <c r="BX171"/>
      <c r="BY171"/>
      <c r="BZ171"/>
      <c r="CA171"/>
      <c r="CB171"/>
      <c r="CC171"/>
      <c r="CD171"/>
      <c r="CE171"/>
      <c r="CF171"/>
      <c r="CG171"/>
      <c r="CH171"/>
      <c r="CI171"/>
      <c r="CJ171"/>
      <c r="CK171"/>
      <c r="CL171"/>
      <c r="CM171"/>
      <c r="CN171"/>
      <c r="CO171"/>
      <c r="CP171"/>
      <c r="CQ171"/>
      <c r="CR171"/>
      <c r="CS171"/>
      <c r="CT171"/>
      <c r="CU171"/>
      <c r="CV171"/>
      <c r="CW171"/>
      <c r="CX171"/>
      <c r="CY171"/>
      <c r="CZ171"/>
      <c r="DA171"/>
      <c r="DB171"/>
      <c r="DC171"/>
      <c r="DD171"/>
      <c r="DE171"/>
      <c r="DF171"/>
      <c r="DG171"/>
      <c r="DH171"/>
      <c r="DI171"/>
      <c r="DJ171"/>
      <c r="DK171"/>
      <c r="DL171"/>
      <c r="DM171"/>
      <c r="DN171"/>
      <c r="DO171"/>
      <c r="DP171"/>
      <c r="DQ171"/>
      <c r="DR171"/>
      <c r="DS171"/>
      <c r="DT171"/>
      <c r="DU171"/>
      <c r="DV171"/>
      <c r="DW171"/>
      <c r="DX171"/>
      <c r="DY171"/>
      <c r="DZ171"/>
      <c r="EA171"/>
      <c r="EB171"/>
      <c r="EC171"/>
      <c r="ED171"/>
      <c r="EE171"/>
      <c r="EF171"/>
      <c r="EG171"/>
      <c r="EH171"/>
      <c r="EI171"/>
      <c r="EJ171"/>
      <c r="EK171"/>
      <c r="EL171"/>
      <c r="EM171"/>
      <c r="EN171"/>
      <c r="EO171"/>
      <c r="EP171"/>
      <c r="EQ171"/>
      <c r="ER171"/>
      <c r="ES171"/>
      <c r="ET171"/>
      <c r="EU171"/>
      <c r="EV171"/>
      <c r="EW171"/>
      <c r="EX171"/>
      <c r="EY171"/>
      <c r="EZ171"/>
      <c r="FA171"/>
      <c r="FB171"/>
      <c r="FC171"/>
      <c r="FD171"/>
      <c r="FE171"/>
      <c r="FF171"/>
      <c r="FG171"/>
      <c r="FH171"/>
      <c r="FI171"/>
      <c r="FJ171"/>
      <c r="FK171"/>
      <c r="FL171"/>
      <c r="FM171"/>
      <c r="FN171"/>
      <c r="FO171"/>
      <c r="FP171"/>
      <c r="FQ171"/>
      <c r="FR171"/>
      <c r="FS171"/>
      <c r="FT171"/>
      <c r="FU171"/>
      <c r="FV171"/>
      <c r="FW171"/>
      <c r="FX171"/>
      <c r="FY171"/>
    </row>
    <row r="172" spans="1:181" s="56" customFormat="1" ht="20.25" customHeight="1">
      <c r="A172" s="56" t="s">
        <v>1296</v>
      </c>
      <c r="B172" s="49" t="s">
        <v>1297</v>
      </c>
      <c r="C172" s="56" t="s">
        <v>1298</v>
      </c>
      <c r="D172" s="56" t="s">
        <v>58</v>
      </c>
      <c r="E172" s="56" t="s">
        <v>59</v>
      </c>
      <c r="F172" s="48" t="s">
        <v>1299</v>
      </c>
      <c r="G172" s="48" t="s">
        <v>1300</v>
      </c>
      <c r="H172" s="48" t="s">
        <v>1301</v>
      </c>
      <c r="I172" s="48"/>
      <c r="J172" s="48"/>
      <c r="K172" s="48"/>
      <c r="L172" s="48"/>
      <c r="M172" s="48" t="s">
        <v>1230</v>
      </c>
      <c r="N172" s="48" t="s">
        <v>1230</v>
      </c>
      <c r="O172" s="48"/>
      <c r="P172" s="48"/>
      <c r="Q172" s="50"/>
      <c r="R172" s="50" t="s">
        <v>138</v>
      </c>
      <c r="S172" s="48" t="s">
        <v>118</v>
      </c>
      <c r="T172" s="48"/>
      <c r="U172" s="48" t="s">
        <v>529</v>
      </c>
      <c r="V172" s="48" t="str">
        <f t="shared" si="4"/>
        <v>["ENA", "NCBI Virus", "BV-BRC", "Sample", "NCBI Taxonomy"]</v>
      </c>
      <c r="W172" s="48" t="s">
        <v>64</v>
      </c>
      <c r="X172" s="49" t="s">
        <v>1302</v>
      </c>
      <c r="Y172" s="48"/>
      <c r="Z172" s="48" t="s">
        <v>184</v>
      </c>
      <c r="AA172" s="48" t="s">
        <v>1230</v>
      </c>
      <c r="AB172" s="48" t="s">
        <v>1303</v>
      </c>
      <c r="AC172" s="48"/>
      <c r="AD172" s="48"/>
      <c r="AE172" s="48" t="s">
        <v>636</v>
      </c>
      <c r="AF172" s="48" t="s">
        <v>637</v>
      </c>
      <c r="AG172" s="48" t="s">
        <v>1304</v>
      </c>
      <c r="AH172" s="48" t="s">
        <v>69</v>
      </c>
      <c r="AI172" s="48"/>
      <c r="AJ172" s="48"/>
      <c r="AK172" s="48"/>
      <c r="AL172" s="48"/>
      <c r="AM172" s="48"/>
      <c r="AN172" s="48"/>
      <c r="AO172" s="48"/>
      <c r="AP172" s="48"/>
      <c r="AQ172" s="48" t="s">
        <v>96</v>
      </c>
      <c r="AR172" s="48" t="s">
        <v>96</v>
      </c>
      <c r="AS172" s="51"/>
      <c r="AT172" s="48"/>
      <c r="AU172" s="49" t="s">
        <v>212</v>
      </c>
      <c r="AV172" s="49" t="s">
        <v>71</v>
      </c>
      <c r="AW172" s="56" t="s">
        <v>1305</v>
      </c>
      <c r="AY172" t="s">
        <v>85</v>
      </c>
      <c r="AZ172"/>
      <c r="BA172"/>
      <c r="BB172"/>
      <c r="BC172"/>
      <c r="BD172"/>
      <c r="BE172"/>
      <c r="BF172"/>
      <c r="BG172"/>
      <c r="BH172"/>
      <c r="BI172"/>
      <c r="BJ172"/>
      <c r="BK172"/>
      <c r="BL172"/>
      <c r="BM172"/>
      <c r="BN172"/>
      <c r="BO172"/>
      <c r="BP172"/>
      <c r="BQ172"/>
      <c r="BR172"/>
      <c r="BS172"/>
      <c r="BT172"/>
      <c r="BU172"/>
      <c r="BV172"/>
      <c r="BW172"/>
      <c r="BX172"/>
      <c r="BY172"/>
      <c r="BZ172"/>
      <c r="CA172"/>
      <c r="CB172"/>
      <c r="CC172"/>
      <c r="CD172"/>
      <c r="CE172"/>
      <c r="CF172"/>
      <c r="CG172"/>
      <c r="CH172"/>
      <c r="CI172"/>
      <c r="CJ172"/>
      <c r="CK172"/>
      <c r="CL172"/>
      <c r="CM172"/>
      <c r="CN172"/>
      <c r="CO172"/>
      <c r="CP172"/>
      <c r="CQ172"/>
      <c r="CR172"/>
      <c r="CS172"/>
      <c r="CT172"/>
      <c r="CU172"/>
      <c r="CV172"/>
      <c r="CW172"/>
      <c r="CX172"/>
      <c r="CY172"/>
      <c r="CZ172"/>
      <c r="DA172"/>
      <c r="DB172"/>
      <c r="DC172"/>
      <c r="DD172"/>
      <c r="DE172"/>
      <c r="DF172"/>
      <c r="DG172"/>
      <c r="DH172"/>
      <c r="DI172"/>
      <c r="DJ172"/>
      <c r="DK172"/>
      <c r="DL172"/>
      <c r="DM172"/>
      <c r="DN172"/>
      <c r="DO172"/>
      <c r="DP172"/>
      <c r="DQ172"/>
      <c r="DR172"/>
      <c r="DS172"/>
      <c r="DT172"/>
      <c r="DU172"/>
      <c r="DV172"/>
      <c r="DW172"/>
      <c r="DX172"/>
      <c r="DY172"/>
      <c r="DZ172"/>
      <c r="EA172"/>
      <c r="EB172"/>
      <c r="EC172"/>
      <c r="ED172"/>
      <c r="EE172"/>
      <c r="EF172"/>
      <c r="EG172"/>
      <c r="EH172"/>
      <c r="EI172"/>
      <c r="EJ172"/>
      <c r="EK172"/>
      <c r="EL172"/>
      <c r="EM172"/>
      <c r="EN172"/>
      <c r="EO172"/>
      <c r="EP172"/>
      <c r="EQ172"/>
      <c r="ER172"/>
      <c r="ES172"/>
      <c r="ET172"/>
      <c r="EU172"/>
      <c r="EV172"/>
      <c r="EW172"/>
      <c r="EX172"/>
      <c r="EY172"/>
      <c r="EZ172"/>
      <c r="FA172"/>
      <c r="FB172"/>
      <c r="FC172"/>
      <c r="FD172"/>
      <c r="FE172"/>
      <c r="FF172"/>
      <c r="FG172"/>
      <c r="FH172"/>
      <c r="FI172"/>
      <c r="FJ172"/>
      <c r="FK172"/>
      <c r="FL172"/>
      <c r="FM172"/>
      <c r="FN172"/>
      <c r="FO172"/>
      <c r="FP172"/>
      <c r="FQ172"/>
      <c r="FR172"/>
      <c r="FS172"/>
      <c r="FT172"/>
      <c r="FU172"/>
      <c r="FV172"/>
      <c r="FW172"/>
      <c r="FX172"/>
      <c r="FY172"/>
    </row>
    <row r="173" spans="1:181" s="56" customFormat="1" ht="20.25" customHeight="1">
      <c r="A173" s="48" t="s">
        <v>1306</v>
      </c>
      <c r="B173" s="56" t="s">
        <v>1307</v>
      </c>
      <c r="C173" s="48" t="s">
        <v>1308</v>
      </c>
      <c r="D173" s="48" t="s">
        <v>58</v>
      </c>
      <c r="E173" s="48" t="s">
        <v>59</v>
      </c>
      <c r="F173" s="48" t="s">
        <v>1309</v>
      </c>
      <c r="G173" s="48" t="s">
        <v>569</v>
      </c>
      <c r="H173" s="48"/>
      <c r="I173" s="48"/>
      <c r="J173" s="48" t="s">
        <v>645</v>
      </c>
      <c r="K173" s="48"/>
      <c r="L173" s="48"/>
      <c r="M173" s="48" t="s">
        <v>1307</v>
      </c>
      <c r="N173" s="48"/>
      <c r="O173" s="48"/>
      <c r="P173" s="48"/>
      <c r="Q173" s="50"/>
      <c r="R173" s="50" t="s">
        <v>138</v>
      </c>
      <c r="S173" s="48" t="s">
        <v>118</v>
      </c>
      <c r="T173" s="48"/>
      <c r="U173" s="48" t="s">
        <v>529</v>
      </c>
      <c r="V173" s="48" t="str">
        <f t="shared" si="4"/>
        <v>["MIGS-VI", "NCBI Virus", "Sample", "NCBI Taxonomy"]</v>
      </c>
      <c r="W173" s="48" t="s">
        <v>8</v>
      </c>
      <c r="X173" s="49" t="s">
        <v>1310</v>
      </c>
      <c r="Y173" s="48"/>
      <c r="Z173" s="48"/>
      <c r="AA173" s="48" t="s">
        <v>1307</v>
      </c>
      <c r="AB173" s="48" t="s">
        <v>1311</v>
      </c>
      <c r="AC173" s="48"/>
      <c r="AD173" s="48"/>
      <c r="AE173" s="48"/>
      <c r="AF173" s="48"/>
      <c r="AG173" s="48"/>
      <c r="AH173" s="48"/>
      <c r="AI173" s="48"/>
      <c r="AJ173" s="48"/>
      <c r="AK173" s="48"/>
      <c r="AL173" s="48"/>
      <c r="AM173" s="48"/>
      <c r="AN173" s="48"/>
      <c r="AO173" s="48"/>
      <c r="AP173" s="48"/>
      <c r="AQ173" s="48"/>
      <c r="AR173" s="48"/>
      <c r="AS173" s="51"/>
      <c r="AT173" s="48"/>
      <c r="AU173" s="49" t="s">
        <v>70</v>
      </c>
      <c r="AV173" s="49" t="s">
        <v>129</v>
      </c>
      <c r="AW173" s="56" t="s">
        <v>1312</v>
      </c>
      <c r="AX173" s="48"/>
      <c r="AY173" t="s">
        <v>85</v>
      </c>
      <c r="AZ173"/>
      <c r="BA173"/>
      <c r="BB173"/>
      <c r="BC173"/>
      <c r="BD173"/>
      <c r="BE173"/>
      <c r="BF173"/>
      <c r="BG173"/>
      <c r="BH173"/>
      <c r="BI173"/>
      <c r="BJ173"/>
      <c r="BK173"/>
      <c r="BL173"/>
      <c r="BM173"/>
      <c r="BN173"/>
      <c r="BO173"/>
      <c r="BP173"/>
      <c r="BQ173"/>
      <c r="BR173"/>
      <c r="BS173"/>
      <c r="BT173"/>
      <c r="BU173"/>
      <c r="BV173"/>
      <c r="BW173"/>
      <c r="BX173"/>
      <c r="BY173"/>
      <c r="BZ173"/>
      <c r="CA173"/>
      <c r="CB173"/>
      <c r="CC173"/>
      <c r="CD173"/>
      <c r="CE173"/>
      <c r="CF173"/>
      <c r="CG173"/>
      <c r="CH173"/>
      <c r="CI173"/>
      <c r="CJ173"/>
      <c r="CK173"/>
      <c r="CL173"/>
      <c r="CM173"/>
      <c r="CN173"/>
      <c r="CO173"/>
      <c r="CP173"/>
      <c r="CQ173"/>
      <c r="CR173"/>
      <c r="CS173"/>
      <c r="CT173"/>
      <c r="CU173"/>
      <c r="CV173"/>
      <c r="CW173"/>
      <c r="CX173"/>
      <c r="CY173"/>
      <c r="CZ173"/>
      <c r="DA173"/>
      <c r="DB173"/>
      <c r="DC173"/>
      <c r="DD173"/>
      <c r="DE173"/>
      <c r="DF173"/>
      <c r="DG173"/>
      <c r="DH173"/>
      <c r="DI173"/>
      <c r="DJ173"/>
      <c r="DK173"/>
      <c r="DL173"/>
      <c r="DM173"/>
      <c r="DN173"/>
      <c r="DO173"/>
      <c r="DP173"/>
      <c r="DQ173"/>
      <c r="DR173"/>
      <c r="DS173"/>
      <c r="DT173"/>
      <c r="DU173"/>
      <c r="DV173"/>
      <c r="DW173"/>
      <c r="DX173"/>
      <c r="DY173"/>
      <c r="DZ173"/>
      <c r="EA173"/>
      <c r="EB173"/>
      <c r="EC173"/>
      <c r="ED173"/>
      <c r="EE173"/>
      <c r="EF173"/>
      <c r="EG173"/>
      <c r="EH173"/>
      <c r="EI173"/>
      <c r="EJ173"/>
      <c r="EK173"/>
      <c r="EL173"/>
      <c r="EM173"/>
      <c r="EN173"/>
      <c r="EO173"/>
      <c r="EP173"/>
      <c r="EQ173"/>
      <c r="ER173"/>
      <c r="ES173"/>
      <c r="ET173"/>
      <c r="EU173"/>
      <c r="EV173"/>
      <c r="EW173"/>
      <c r="EX173"/>
      <c r="EY173"/>
      <c r="EZ173"/>
      <c r="FA173"/>
      <c r="FB173"/>
      <c r="FC173"/>
      <c r="FD173"/>
      <c r="FE173"/>
      <c r="FF173"/>
      <c r="FG173"/>
      <c r="FH173"/>
      <c r="FI173"/>
      <c r="FJ173"/>
      <c r="FK173"/>
      <c r="FL173"/>
      <c r="FM173"/>
      <c r="FN173"/>
      <c r="FO173"/>
      <c r="FP173"/>
      <c r="FQ173"/>
      <c r="FR173"/>
      <c r="FS173"/>
      <c r="FT173"/>
      <c r="FU173"/>
      <c r="FV173"/>
      <c r="FW173"/>
      <c r="FX173"/>
      <c r="FY173"/>
    </row>
    <row r="174" spans="1:181" s="56" customFormat="1" ht="20.25" customHeight="1">
      <c r="A174" s="48" t="s">
        <v>1313</v>
      </c>
      <c r="B174" s="49" t="s">
        <v>1314</v>
      </c>
      <c r="C174" s="48" t="s">
        <v>1315</v>
      </c>
      <c r="D174" s="48" t="s">
        <v>58</v>
      </c>
      <c r="E174" s="48" t="s">
        <v>59</v>
      </c>
      <c r="F174" s="48" t="s">
        <v>1316</v>
      </c>
      <c r="G174" s="48"/>
      <c r="H174" s="48" t="s">
        <v>1317</v>
      </c>
      <c r="I174" s="48"/>
      <c r="J174" s="48"/>
      <c r="K174" s="48"/>
      <c r="L174" s="48"/>
      <c r="M174" s="48" t="s">
        <v>1314</v>
      </c>
      <c r="N174" s="48"/>
      <c r="O174" s="48"/>
      <c r="P174" s="48" t="s">
        <v>1317</v>
      </c>
      <c r="Q174" s="50" t="s">
        <v>106</v>
      </c>
      <c r="R174" s="50" t="s">
        <v>107</v>
      </c>
      <c r="S174" s="48" t="s">
        <v>118</v>
      </c>
      <c r="T174" s="48"/>
      <c r="U174" s="48" t="s">
        <v>529</v>
      </c>
      <c r="V174" s="48" t="str">
        <f t="shared" si="4"/>
        <v>["ENA", "NCBI Virus", "ENA ERC33", "Sample", "ENA Sample", "VJDB Sample", "NCBI Taxonomy"]</v>
      </c>
      <c r="W174" s="48" t="s">
        <v>8</v>
      </c>
      <c r="X174" s="49" t="s">
        <v>1318</v>
      </c>
      <c r="Y174" s="48"/>
      <c r="Z174" s="48" t="s">
        <v>184</v>
      </c>
      <c r="AA174" s="48" t="s">
        <v>1314</v>
      </c>
      <c r="AB174" s="48" t="s">
        <v>1319</v>
      </c>
      <c r="AC174" s="48"/>
      <c r="AD174" s="48"/>
      <c r="AE174" s="48"/>
      <c r="AF174" s="48"/>
      <c r="AG174" s="48"/>
      <c r="AH174" s="48"/>
      <c r="AI174" s="48"/>
      <c r="AJ174" s="48"/>
      <c r="AK174" s="48"/>
      <c r="AL174" s="48"/>
      <c r="AM174" s="48"/>
      <c r="AN174" s="48" t="s">
        <v>1320</v>
      </c>
      <c r="AO174" s="48"/>
      <c r="AP174" s="48" t="s">
        <v>126</v>
      </c>
      <c r="AQ174" s="48" t="s">
        <v>96</v>
      </c>
      <c r="AR174" s="48" t="s">
        <v>96</v>
      </c>
      <c r="AS174" s="51"/>
      <c r="AT174" s="48" t="s">
        <v>211</v>
      </c>
      <c r="AU174" s="49" t="s">
        <v>70</v>
      </c>
      <c r="AV174" s="49" t="s">
        <v>129</v>
      </c>
      <c r="AW174" s="56" t="s">
        <v>1321</v>
      </c>
      <c r="AX174" s="48"/>
      <c r="AY174" t="s">
        <v>85</v>
      </c>
      <c r="AZ174"/>
      <c r="BA174"/>
      <c r="BB174"/>
      <c r="BC174"/>
      <c r="BD174"/>
      <c r="BE174"/>
      <c r="BF174"/>
      <c r="BG174"/>
      <c r="BH174"/>
      <c r="BI174"/>
      <c r="BJ174"/>
      <c r="BK174"/>
      <c r="BL174"/>
      <c r="BM174"/>
      <c r="BN174"/>
      <c r="BO174"/>
      <c r="BP174"/>
      <c r="BQ174"/>
      <c r="BR174"/>
      <c r="BS174"/>
      <c r="BT174"/>
      <c r="BU174"/>
      <c r="BV174"/>
      <c r="BW174"/>
      <c r="BX174"/>
      <c r="BY174"/>
      <c r="BZ174"/>
      <c r="CA174"/>
      <c r="CB174"/>
      <c r="CC174"/>
      <c r="CD174"/>
      <c r="CE174"/>
      <c r="CF174"/>
      <c r="CG174"/>
      <c r="CH174"/>
      <c r="CI174"/>
      <c r="CJ174"/>
      <c r="CK174"/>
      <c r="CL174"/>
      <c r="CM174"/>
      <c r="CN174"/>
      <c r="CO174"/>
      <c r="CP174"/>
      <c r="CQ174"/>
      <c r="CR174"/>
      <c r="CS174"/>
      <c r="CT174"/>
      <c r="CU174"/>
      <c r="CV174"/>
      <c r="CW174"/>
      <c r="CX174"/>
      <c r="CY174"/>
      <c r="CZ174"/>
      <c r="DA174"/>
      <c r="DB174"/>
      <c r="DC174"/>
      <c r="DD174"/>
      <c r="DE174"/>
      <c r="DF174"/>
      <c r="DG174"/>
      <c r="DH174"/>
      <c r="DI174"/>
      <c r="DJ174"/>
      <c r="DK174"/>
      <c r="DL174"/>
      <c r="DM174"/>
      <c r="DN174"/>
      <c r="DO174"/>
      <c r="DP174"/>
      <c r="DQ174"/>
      <c r="DR174"/>
      <c r="DS174"/>
      <c r="DT174"/>
      <c r="DU174"/>
      <c r="DV174"/>
      <c r="DW174"/>
      <c r="DX174"/>
      <c r="DY174"/>
      <c r="DZ174"/>
      <c r="EA174"/>
      <c r="EB174"/>
      <c r="EC174"/>
      <c r="ED174"/>
      <c r="EE174"/>
      <c r="EF174"/>
      <c r="EG174"/>
      <c r="EH174"/>
      <c r="EI174"/>
      <c r="EJ174"/>
      <c r="EK174"/>
      <c r="EL174"/>
      <c r="EM174"/>
      <c r="EN174"/>
      <c r="EO174"/>
      <c r="EP174"/>
      <c r="EQ174"/>
      <c r="ER174"/>
      <c r="ES174"/>
      <c r="ET174"/>
      <c r="EU174"/>
      <c r="EV174"/>
      <c r="EW174"/>
      <c r="EX174"/>
      <c r="EY174"/>
      <c r="EZ174"/>
      <c r="FA174"/>
      <c r="FB174"/>
      <c r="FC174"/>
      <c r="FD174"/>
      <c r="FE174"/>
      <c r="FF174"/>
      <c r="FG174"/>
      <c r="FH174"/>
      <c r="FI174"/>
      <c r="FJ174"/>
      <c r="FK174"/>
      <c r="FL174"/>
      <c r="FM174"/>
      <c r="FN174"/>
      <c r="FO174"/>
      <c r="FP174"/>
      <c r="FQ174"/>
      <c r="FR174"/>
      <c r="FS174"/>
      <c r="FT174"/>
      <c r="FU174"/>
      <c r="FV174"/>
      <c r="FW174"/>
      <c r="FX174"/>
      <c r="FY174"/>
    </row>
    <row r="175" spans="1:181" s="56" customFormat="1" ht="20.25" customHeight="1">
      <c r="A175" s="48" t="s">
        <v>1322</v>
      </c>
      <c r="B175" s="49" t="s">
        <v>1323</v>
      </c>
      <c r="C175" s="48" t="s">
        <v>1324</v>
      </c>
      <c r="D175" s="48" t="s">
        <v>253</v>
      </c>
      <c r="E175" s="48" t="s">
        <v>162</v>
      </c>
      <c r="V175" s="48" t="str">
        <f t="shared" si="4"/>
        <v>[]</v>
      </c>
      <c r="W175" s="48" t="s">
        <v>423</v>
      </c>
      <c r="X175" s="56" t="s">
        <v>138</v>
      </c>
      <c r="AS175" s="58" t="s">
        <v>1325</v>
      </c>
      <c r="AT175" s="56" t="s">
        <v>861</v>
      </c>
      <c r="AW175" s="56" t="s">
        <v>1326</v>
      </c>
      <c r="AX175" s="48"/>
      <c r="AY175" t="s">
        <v>85</v>
      </c>
      <c r="AZ175"/>
      <c r="BA175"/>
      <c r="BB175"/>
      <c r="BC175"/>
      <c r="BD175"/>
      <c r="BE175"/>
      <c r="BF175"/>
      <c r="BG175"/>
      <c r="BH175"/>
      <c r="BI175"/>
      <c r="BJ175"/>
      <c r="BK175"/>
      <c r="BL175"/>
      <c r="BM175"/>
      <c r="BN175"/>
      <c r="BO175"/>
      <c r="BP175"/>
      <c r="BQ175"/>
      <c r="BR175"/>
      <c r="BS175"/>
      <c r="BT175"/>
      <c r="BU175"/>
      <c r="BV175"/>
      <c r="BW175"/>
      <c r="BX175"/>
      <c r="BY175"/>
      <c r="BZ175"/>
      <c r="CA175"/>
      <c r="CB175"/>
      <c r="CC175"/>
      <c r="CD175"/>
      <c r="CE175"/>
      <c r="CF175"/>
      <c r="CG175"/>
      <c r="CH175"/>
      <c r="CI175"/>
      <c r="CJ175"/>
      <c r="CK175"/>
      <c r="CL175"/>
      <c r="CM175"/>
      <c r="CN175"/>
      <c r="CO175"/>
      <c r="CP175"/>
      <c r="CQ175"/>
      <c r="CR175"/>
      <c r="CS175"/>
      <c r="CT175"/>
      <c r="CU175"/>
      <c r="CV175"/>
      <c r="CW175"/>
      <c r="CX175"/>
      <c r="CY175"/>
      <c r="CZ175"/>
      <c r="DA175"/>
      <c r="DB175"/>
      <c r="DC175"/>
      <c r="DD175"/>
      <c r="DE175"/>
      <c r="DF175"/>
      <c r="DG175"/>
      <c r="DH175"/>
      <c r="DI175"/>
      <c r="DJ175"/>
      <c r="DK175"/>
      <c r="DL175"/>
      <c r="DM175"/>
      <c r="DN175"/>
      <c r="DO175"/>
      <c r="DP175"/>
      <c r="DQ175"/>
      <c r="DR175"/>
      <c r="DS175"/>
      <c r="DT175"/>
      <c r="DU175"/>
      <c r="DV175"/>
      <c r="DW175"/>
      <c r="DX175"/>
      <c r="DY175"/>
      <c r="DZ175"/>
      <c r="EA175"/>
      <c r="EB175"/>
      <c r="EC175"/>
      <c r="ED175"/>
      <c r="EE175"/>
      <c r="EF175"/>
      <c r="EG175"/>
      <c r="EH175"/>
      <c r="EI175"/>
      <c r="EJ175"/>
      <c r="EK175"/>
      <c r="EL175"/>
      <c r="EM175"/>
      <c r="EN175"/>
      <c r="EO175"/>
      <c r="EP175"/>
      <c r="EQ175"/>
      <c r="ER175"/>
      <c r="ES175"/>
      <c r="ET175"/>
      <c r="EU175"/>
      <c r="EV175"/>
      <c r="EW175"/>
      <c r="EX175"/>
      <c r="EY175"/>
      <c r="EZ175"/>
      <c r="FA175"/>
      <c r="FB175"/>
      <c r="FC175"/>
      <c r="FD175"/>
      <c r="FE175"/>
      <c r="FF175"/>
      <c r="FG175"/>
      <c r="FH175"/>
      <c r="FI175"/>
      <c r="FJ175"/>
      <c r="FK175"/>
      <c r="FL175"/>
      <c r="FM175"/>
      <c r="FN175"/>
      <c r="FO175"/>
      <c r="FP175"/>
      <c r="FQ175"/>
      <c r="FR175"/>
      <c r="FS175"/>
      <c r="FT175"/>
      <c r="FU175"/>
      <c r="FV175"/>
      <c r="FW175"/>
      <c r="FX175"/>
      <c r="FY175"/>
    </row>
    <row r="176" spans="1:181" s="56" customFormat="1" ht="20.25" customHeight="1">
      <c r="A176" s="48" t="s">
        <v>1327</v>
      </c>
      <c r="B176" s="49" t="s">
        <v>1328</v>
      </c>
      <c r="C176" s="48" t="s">
        <v>1329</v>
      </c>
      <c r="D176" s="48" t="s">
        <v>58</v>
      </c>
      <c r="E176" s="48" t="s">
        <v>162</v>
      </c>
      <c r="F176" s="48" t="s">
        <v>1330</v>
      </c>
      <c r="G176" s="48" t="s">
        <v>1330</v>
      </c>
      <c r="H176" s="48"/>
      <c r="I176" s="48"/>
      <c r="J176" s="48"/>
      <c r="K176" s="48"/>
      <c r="L176" s="48"/>
      <c r="M176" s="48"/>
      <c r="N176" s="48"/>
      <c r="O176" s="48"/>
      <c r="P176" s="48"/>
      <c r="Q176" s="50"/>
      <c r="R176" s="50" t="s">
        <v>138</v>
      </c>
      <c r="S176" s="48" t="s">
        <v>118</v>
      </c>
      <c r="T176" s="48" t="s">
        <v>448</v>
      </c>
      <c r="U176" s="48" t="s">
        <v>205</v>
      </c>
      <c r="V176" s="48" t="str">
        <f t="shared" si="4"/>
        <v>["Sample", "Clinical", "Host"]</v>
      </c>
      <c r="W176" s="48" t="s">
        <v>423</v>
      </c>
      <c r="X176" s="49" t="s">
        <v>1331</v>
      </c>
      <c r="Y176" s="48" t="s">
        <v>425</v>
      </c>
      <c r="Z176" s="48"/>
      <c r="AA176" s="48"/>
      <c r="AB176" s="48"/>
      <c r="AC176" s="48"/>
      <c r="AD176" s="48"/>
      <c r="AE176" s="48"/>
      <c r="AF176" s="48"/>
      <c r="AG176" s="48"/>
      <c r="AH176" s="48"/>
      <c r="AI176" s="48"/>
      <c r="AJ176" s="48"/>
      <c r="AK176" s="48"/>
      <c r="AL176" s="48"/>
      <c r="AM176" s="48"/>
      <c r="AN176" s="48"/>
      <c r="AO176" s="48"/>
      <c r="AP176" s="48"/>
      <c r="AQ176" s="48"/>
      <c r="AR176" s="48"/>
      <c r="AS176" s="51" t="s">
        <v>1332</v>
      </c>
      <c r="AT176" s="48" t="s">
        <v>1333</v>
      </c>
      <c r="AU176" s="49" t="s">
        <v>147</v>
      </c>
      <c r="AV176" s="49" t="s">
        <v>148</v>
      </c>
      <c r="AW176" s="56" t="s">
        <v>1334</v>
      </c>
      <c r="AX176" s="48"/>
      <c r="AY176" t="s">
        <v>85</v>
      </c>
      <c r="AZ176"/>
      <c r="BA176"/>
      <c r="BB176"/>
      <c r="BC176"/>
      <c r="BD176"/>
      <c r="BE176"/>
      <c r="BF176"/>
      <c r="BG176"/>
      <c r="BH176"/>
      <c r="BI176"/>
      <c r="BJ176"/>
      <c r="BK176"/>
      <c r="BL176"/>
      <c r="BM176"/>
      <c r="BN176"/>
      <c r="BO176"/>
      <c r="BP176"/>
      <c r="BQ176"/>
      <c r="BR176"/>
      <c r="BS176"/>
      <c r="BT176"/>
      <c r="BU176"/>
      <c r="BV176"/>
      <c r="BW176"/>
      <c r="BX176"/>
      <c r="BY176"/>
      <c r="BZ176"/>
      <c r="CA176"/>
      <c r="CB176"/>
      <c r="CC176"/>
      <c r="CD176"/>
      <c r="CE176"/>
      <c r="CF176"/>
      <c r="CG176"/>
      <c r="CH176"/>
      <c r="CI176"/>
      <c r="CJ176"/>
      <c r="CK176"/>
      <c r="CL176"/>
      <c r="CM176"/>
      <c r="CN176"/>
      <c r="CO176"/>
      <c r="CP176"/>
      <c r="CQ176"/>
      <c r="CR176"/>
      <c r="CS176"/>
      <c r="CT176"/>
      <c r="CU176"/>
      <c r="CV176"/>
      <c r="CW176"/>
      <c r="CX176"/>
      <c r="CY176"/>
      <c r="CZ176"/>
      <c r="DA176"/>
      <c r="DB176"/>
      <c r="DC176"/>
      <c r="DD176"/>
      <c r="DE176"/>
      <c r="DF176"/>
      <c r="DG176"/>
      <c r="DH176"/>
      <c r="DI176"/>
      <c r="DJ176"/>
      <c r="DK176"/>
      <c r="DL176"/>
      <c r="DM176"/>
      <c r="DN176"/>
      <c r="DO176"/>
      <c r="DP176"/>
      <c r="DQ176"/>
      <c r="DR176"/>
      <c r="DS176"/>
      <c r="DT176"/>
      <c r="DU176"/>
      <c r="DV176"/>
      <c r="DW176"/>
      <c r="DX176"/>
      <c r="DY176"/>
      <c r="DZ176"/>
      <c r="EA176"/>
      <c r="EB176"/>
      <c r="EC176"/>
      <c r="ED176"/>
      <c r="EE176"/>
      <c r="EF176"/>
      <c r="EG176"/>
      <c r="EH176"/>
      <c r="EI176"/>
      <c r="EJ176"/>
      <c r="EK176"/>
      <c r="EL176"/>
      <c r="EM176"/>
      <c r="EN176"/>
      <c r="EO176"/>
      <c r="EP176"/>
      <c r="EQ176"/>
      <c r="ER176"/>
      <c r="ES176"/>
      <c r="ET176"/>
      <c r="EU176"/>
      <c r="EV176"/>
      <c r="EW176"/>
      <c r="EX176"/>
      <c r="EY176"/>
      <c r="EZ176"/>
      <c r="FA176"/>
      <c r="FB176"/>
      <c r="FC176"/>
      <c r="FD176"/>
      <c r="FE176"/>
      <c r="FF176"/>
      <c r="FG176"/>
      <c r="FH176"/>
      <c r="FI176"/>
      <c r="FJ176"/>
      <c r="FK176"/>
      <c r="FL176"/>
      <c r="FM176"/>
      <c r="FN176"/>
      <c r="FO176"/>
      <c r="FP176"/>
      <c r="FQ176"/>
      <c r="FR176"/>
      <c r="FS176"/>
      <c r="FT176"/>
      <c r="FU176"/>
      <c r="FV176"/>
      <c r="FW176"/>
      <c r="FX176"/>
      <c r="FY176"/>
    </row>
    <row r="177" spans="1:181" s="56" customFormat="1" ht="20.25" customHeight="1">
      <c r="A177" s="56" t="s">
        <v>1335</v>
      </c>
      <c r="B177" s="56" t="s">
        <v>1336</v>
      </c>
      <c r="C177" s="56" t="s">
        <v>1337</v>
      </c>
      <c r="D177" s="56" t="s">
        <v>58</v>
      </c>
      <c r="E177" s="56" t="s">
        <v>153</v>
      </c>
      <c r="V177" s="48" t="str">
        <f t="shared" si="4"/>
        <v>[]</v>
      </c>
      <c r="W177" s="56" t="s">
        <v>14</v>
      </c>
      <c r="X177" s="56" t="s">
        <v>1338</v>
      </c>
      <c r="AS177" s="58"/>
      <c r="AW177" s="56" t="s">
        <v>1339</v>
      </c>
      <c r="AY177" t="s">
        <v>85</v>
      </c>
      <c r="AZ177"/>
      <c r="BA177"/>
      <c r="BB177"/>
      <c r="BC177"/>
      <c r="BD177"/>
      <c r="BE177"/>
      <c r="BF177"/>
      <c r="BG177"/>
      <c r="BH177"/>
      <c r="BI177"/>
      <c r="BJ177"/>
      <c r="BK177"/>
      <c r="BL177"/>
      <c r="BM177"/>
      <c r="BN177"/>
      <c r="BO177"/>
      <c r="BP177"/>
      <c r="BQ177"/>
      <c r="BR177"/>
      <c r="BS177"/>
      <c r="BT177"/>
      <c r="BU177"/>
      <c r="BV177"/>
      <c r="BW177"/>
      <c r="BX177"/>
      <c r="BY177"/>
      <c r="BZ177"/>
      <c r="CA177"/>
      <c r="CB177"/>
      <c r="CC177"/>
      <c r="CD177"/>
      <c r="CE177"/>
      <c r="CF177"/>
      <c r="CG177"/>
      <c r="CH177"/>
      <c r="CI177"/>
      <c r="CJ177"/>
      <c r="CK177"/>
      <c r="CL177"/>
      <c r="CM177"/>
      <c r="CN177"/>
      <c r="CO177"/>
      <c r="CP177"/>
      <c r="CQ177"/>
      <c r="CR177"/>
      <c r="CS177"/>
      <c r="CT177"/>
      <c r="CU177"/>
      <c r="CV177"/>
      <c r="CW177"/>
      <c r="CX177"/>
      <c r="CY177"/>
      <c r="CZ177"/>
      <c r="DA177"/>
      <c r="DB177"/>
      <c r="DC177"/>
      <c r="DD177"/>
      <c r="DE177"/>
      <c r="DF177"/>
      <c r="DG177"/>
      <c r="DH177"/>
      <c r="DI177"/>
      <c r="DJ177"/>
      <c r="DK177"/>
      <c r="DL177"/>
      <c r="DM177"/>
      <c r="DN177"/>
      <c r="DO177"/>
      <c r="DP177"/>
      <c r="DQ177"/>
      <c r="DR177"/>
      <c r="DS177"/>
      <c r="DT177"/>
      <c r="DU177"/>
      <c r="DV177"/>
      <c r="DW177"/>
      <c r="DX177"/>
      <c r="DY177"/>
      <c r="DZ177"/>
      <c r="EA177"/>
      <c r="EB177"/>
      <c r="EC177"/>
      <c r="ED177"/>
      <c r="EE177"/>
      <c r="EF177"/>
      <c r="EG177"/>
      <c r="EH177"/>
      <c r="EI177"/>
      <c r="EJ177"/>
      <c r="EK177"/>
      <c r="EL177"/>
      <c r="EM177"/>
      <c r="EN177"/>
      <c r="EO177"/>
      <c r="EP177"/>
      <c r="EQ177"/>
      <c r="ER177"/>
      <c r="ES177"/>
      <c r="ET177"/>
      <c r="EU177"/>
      <c r="EV177"/>
      <c r="EW177"/>
      <c r="EX177"/>
      <c r="EY177"/>
      <c r="EZ177"/>
      <c r="FA177"/>
      <c r="FB177"/>
      <c r="FC177"/>
      <c r="FD177"/>
      <c r="FE177"/>
      <c r="FF177"/>
      <c r="FG177"/>
      <c r="FH177"/>
      <c r="FI177"/>
      <c r="FJ177"/>
      <c r="FK177"/>
      <c r="FL177"/>
      <c r="FM177"/>
      <c r="FN177"/>
      <c r="FO177"/>
      <c r="FP177"/>
      <c r="FQ177"/>
      <c r="FR177"/>
      <c r="FS177"/>
      <c r="FT177"/>
      <c r="FU177"/>
      <c r="FV177"/>
      <c r="FW177"/>
      <c r="FX177"/>
      <c r="FY177"/>
    </row>
    <row r="178" spans="1:181" s="56" customFormat="1" ht="20.25" customHeight="1">
      <c r="A178" s="56" t="s">
        <v>1340</v>
      </c>
      <c r="B178" s="56" t="s">
        <v>1323</v>
      </c>
      <c r="C178" s="56" t="s">
        <v>1341</v>
      </c>
      <c r="D178" s="56" t="s">
        <v>217</v>
      </c>
      <c r="E178" s="56" t="s">
        <v>59</v>
      </c>
      <c r="F178" s="48" t="s">
        <v>1340</v>
      </c>
      <c r="G178" s="48" t="s">
        <v>1340</v>
      </c>
      <c r="H178" s="48" t="s">
        <v>1342</v>
      </c>
      <c r="I178" s="48"/>
      <c r="J178" s="48"/>
      <c r="K178" s="48"/>
      <c r="L178" s="48"/>
      <c r="M178" s="48"/>
      <c r="N178" s="48" t="s">
        <v>1323</v>
      </c>
      <c r="O178" s="48" t="s">
        <v>1342</v>
      </c>
      <c r="P178" s="48" t="s">
        <v>1342</v>
      </c>
      <c r="Q178" s="50" t="s">
        <v>106</v>
      </c>
      <c r="R178" s="50" t="s">
        <v>107</v>
      </c>
      <c r="S178" s="48" t="s">
        <v>118</v>
      </c>
      <c r="T178" s="48" t="s">
        <v>448</v>
      </c>
      <c r="U178" s="48" t="s">
        <v>205</v>
      </c>
      <c r="V178" s="48" t="str">
        <f t="shared" si="4"/>
        <v>["ENA", "BV-BRC", "ENA ERC32", "ENA ERC33", "Sample", "ENA Sample", "VJDB Sample", "Clinical", "Host"]</v>
      </c>
      <c r="W178" s="48" t="s">
        <v>364</v>
      </c>
      <c r="X178" s="49" t="s">
        <v>1343</v>
      </c>
      <c r="Y178" s="48"/>
      <c r="Z178" s="48"/>
      <c r="AA178" s="48"/>
      <c r="AB178" s="48"/>
      <c r="AC178" s="48"/>
      <c r="AD178" s="48"/>
      <c r="AE178" s="48" t="s">
        <v>207</v>
      </c>
      <c r="AF178" s="48"/>
      <c r="AG178" s="48" t="s">
        <v>1340</v>
      </c>
      <c r="AH178" s="48" t="s">
        <v>69</v>
      </c>
      <c r="AI178" s="48"/>
      <c r="AJ178" s="48"/>
      <c r="AK178" s="48" t="s">
        <v>1344</v>
      </c>
      <c r="AL178" s="48"/>
      <c r="AM178" s="48"/>
      <c r="AN178" s="48" t="s">
        <v>1345</v>
      </c>
      <c r="AO178" s="48"/>
      <c r="AP178" s="48" t="s">
        <v>126</v>
      </c>
      <c r="AQ178" s="48" t="s">
        <v>187</v>
      </c>
      <c r="AR178" s="48" t="s">
        <v>187</v>
      </c>
      <c r="AS178" s="51" t="s">
        <v>1346</v>
      </c>
      <c r="AT178" s="48" t="s">
        <v>211</v>
      </c>
      <c r="AU178" s="49" t="s">
        <v>70</v>
      </c>
      <c r="AV178" s="49" t="s">
        <v>71</v>
      </c>
      <c r="AW178" s="56" t="s">
        <v>1347</v>
      </c>
      <c r="AY178" t="s">
        <v>85</v>
      </c>
      <c r="AZ178"/>
      <c r="BA178"/>
      <c r="BB178"/>
      <c r="BC178"/>
      <c r="BD178"/>
      <c r="BE178"/>
      <c r="BF178"/>
      <c r="BG178"/>
      <c r="BH178"/>
      <c r="BI178"/>
      <c r="BJ178"/>
      <c r="BK178"/>
      <c r="BL178"/>
      <c r="BM178"/>
      <c r="BN178"/>
      <c r="BO178"/>
      <c r="BP178"/>
      <c r="BQ178"/>
      <c r="BR178"/>
      <c r="BS178"/>
      <c r="BT178"/>
      <c r="BU178"/>
      <c r="BV178"/>
      <c r="BW178"/>
      <c r="BX178"/>
      <c r="BY178"/>
      <c r="BZ178"/>
      <c r="CA178"/>
      <c r="CB178"/>
      <c r="CC178"/>
      <c r="CD178"/>
      <c r="CE178"/>
      <c r="CF178"/>
      <c r="CG178"/>
      <c r="CH178"/>
      <c r="CI178"/>
      <c r="CJ178"/>
      <c r="CK178"/>
      <c r="CL178"/>
      <c r="CM178"/>
      <c r="CN178"/>
      <c r="CO178"/>
      <c r="CP178"/>
      <c r="CQ178"/>
      <c r="CR178"/>
      <c r="CS178"/>
      <c r="CT178"/>
      <c r="CU178"/>
      <c r="CV178"/>
      <c r="CW178"/>
      <c r="CX178"/>
      <c r="CY178"/>
      <c r="CZ178"/>
      <c r="DA178"/>
      <c r="DB178"/>
      <c r="DC178"/>
      <c r="DD178"/>
      <c r="DE178"/>
      <c r="DF178"/>
      <c r="DG178"/>
      <c r="DH178"/>
      <c r="DI178"/>
      <c r="DJ178"/>
      <c r="DK178"/>
      <c r="DL178"/>
      <c r="DM178"/>
      <c r="DN178"/>
      <c r="DO178"/>
      <c r="DP178"/>
      <c r="DQ178"/>
      <c r="DR178"/>
      <c r="DS178"/>
      <c r="DT178"/>
      <c r="DU178"/>
      <c r="DV178"/>
      <c r="DW178"/>
      <c r="DX178"/>
      <c r="DY178"/>
      <c r="DZ178"/>
      <c r="EA178"/>
      <c r="EB178"/>
      <c r="EC178"/>
      <c r="ED178"/>
      <c r="EE178"/>
      <c r="EF178"/>
      <c r="EG178"/>
      <c r="EH178"/>
      <c r="EI178"/>
      <c r="EJ178"/>
      <c r="EK178"/>
      <c r="EL178"/>
      <c r="EM178"/>
      <c r="EN178"/>
      <c r="EO178"/>
      <c r="EP178"/>
      <c r="EQ178"/>
      <c r="ER178"/>
      <c r="ES178"/>
      <c r="ET178"/>
      <c r="EU178"/>
      <c r="EV178"/>
      <c r="EW178"/>
      <c r="EX178"/>
      <c r="EY178"/>
      <c r="EZ178"/>
      <c r="FA178"/>
      <c r="FB178"/>
      <c r="FC178"/>
      <c r="FD178"/>
      <c r="FE178"/>
      <c r="FF178"/>
      <c r="FG178"/>
      <c r="FH178"/>
      <c r="FI178"/>
      <c r="FJ178"/>
      <c r="FK178"/>
      <c r="FL178"/>
      <c r="FM178"/>
      <c r="FN178"/>
      <c r="FO178"/>
      <c r="FP178"/>
      <c r="FQ178"/>
      <c r="FR178"/>
      <c r="FS178"/>
      <c r="FT178"/>
      <c r="FU178"/>
      <c r="FV178"/>
      <c r="FW178"/>
      <c r="FX178"/>
      <c r="FY178"/>
    </row>
    <row r="179" spans="1:181" s="56" customFormat="1" ht="20.25" customHeight="1">
      <c r="A179" s="56" t="s">
        <v>1348</v>
      </c>
      <c r="B179" s="56" t="s">
        <v>1349</v>
      </c>
      <c r="C179" s="56" t="s">
        <v>1350</v>
      </c>
      <c r="D179" s="56" t="s">
        <v>58</v>
      </c>
      <c r="E179" s="56" t="s">
        <v>59</v>
      </c>
      <c r="S179" s="56" t="s">
        <v>233</v>
      </c>
      <c r="V179" s="48" t="str">
        <f t="shared" si="4"/>
        <v>["Virus"]</v>
      </c>
      <c r="X179" s="56" t="s">
        <v>355</v>
      </c>
      <c r="AS179" s="58"/>
      <c r="AW179" s="56" t="s">
        <v>1351</v>
      </c>
      <c r="AY179" t="s">
        <v>85</v>
      </c>
      <c r="AZ179"/>
      <c r="BA179"/>
      <c r="BB179"/>
      <c r="BC179"/>
      <c r="BD179"/>
      <c r="BE179"/>
      <c r="BF179"/>
      <c r="BG179"/>
      <c r="BH179"/>
      <c r="BI179"/>
      <c r="BJ179"/>
      <c r="BK179"/>
      <c r="BL179"/>
      <c r="BM179"/>
      <c r="BN179"/>
      <c r="BO179"/>
      <c r="BP179"/>
      <c r="BQ179"/>
      <c r="BR179"/>
      <c r="BS179"/>
      <c r="BT179"/>
      <c r="BU179"/>
      <c r="BV179"/>
      <c r="BW179"/>
      <c r="BX179"/>
      <c r="BY179"/>
      <c r="BZ179"/>
      <c r="CA179"/>
      <c r="CB179"/>
      <c r="CC179"/>
      <c r="CD179"/>
      <c r="CE179"/>
      <c r="CF179"/>
      <c r="CG179"/>
      <c r="CH179"/>
      <c r="CI179"/>
      <c r="CJ179"/>
      <c r="CK179"/>
      <c r="CL179"/>
      <c r="CM179"/>
      <c r="CN179"/>
      <c r="CO179"/>
      <c r="CP179"/>
      <c r="CQ179"/>
      <c r="CR179"/>
      <c r="CS179"/>
      <c r="CT179"/>
      <c r="CU179"/>
      <c r="CV179"/>
      <c r="CW179"/>
      <c r="CX179"/>
      <c r="CY179"/>
      <c r="CZ179"/>
      <c r="DA179"/>
      <c r="DB179"/>
      <c r="DC179"/>
      <c r="DD179"/>
      <c r="DE179"/>
      <c r="DF179"/>
      <c r="DG179"/>
      <c r="DH179"/>
      <c r="DI179"/>
      <c r="DJ179"/>
      <c r="DK179"/>
      <c r="DL179"/>
      <c r="DM179"/>
      <c r="DN179"/>
      <c r="DO179"/>
      <c r="DP179"/>
      <c r="DQ179"/>
      <c r="DR179"/>
      <c r="DS179"/>
      <c r="DT179"/>
      <c r="DU179"/>
      <c r="DV179"/>
      <c r="DW179"/>
      <c r="DX179"/>
      <c r="DY179"/>
      <c r="DZ179"/>
      <c r="EA179"/>
      <c r="EB179"/>
      <c r="EC179"/>
      <c r="ED179"/>
      <c r="EE179"/>
      <c r="EF179"/>
      <c r="EG179"/>
      <c r="EH179"/>
      <c r="EI179"/>
      <c r="EJ179"/>
      <c r="EK179"/>
      <c r="EL179"/>
      <c r="EM179"/>
      <c r="EN179"/>
      <c r="EO179"/>
      <c r="EP179"/>
      <c r="EQ179"/>
      <c r="ER179"/>
      <c r="ES179"/>
      <c r="ET179"/>
      <c r="EU179"/>
      <c r="EV179"/>
      <c r="EW179"/>
      <c r="EX179"/>
      <c r="EY179"/>
      <c r="EZ179"/>
      <c r="FA179"/>
      <c r="FB179"/>
      <c r="FC179"/>
      <c r="FD179"/>
      <c r="FE179"/>
      <c r="FF179"/>
      <c r="FG179"/>
      <c r="FH179"/>
      <c r="FI179"/>
      <c r="FJ179"/>
      <c r="FK179"/>
      <c r="FL179"/>
      <c r="FM179"/>
      <c r="FN179"/>
      <c r="FO179"/>
      <c r="FP179"/>
      <c r="FQ179"/>
      <c r="FR179"/>
      <c r="FS179"/>
      <c r="FT179"/>
      <c r="FU179"/>
      <c r="FV179"/>
      <c r="FW179"/>
      <c r="FX179"/>
      <c r="FY179"/>
    </row>
    <row r="180" spans="1:181" s="56" customFormat="1" ht="20.25" customHeight="1">
      <c r="A180" s="48" t="s">
        <v>1352</v>
      </c>
      <c r="B180" s="49" t="s">
        <v>1353</v>
      </c>
      <c r="C180" s="48" t="s">
        <v>1354</v>
      </c>
      <c r="D180" s="48" t="s">
        <v>1139</v>
      </c>
      <c r="E180" s="48" t="s">
        <v>59</v>
      </c>
      <c r="F180" s="48"/>
      <c r="G180" s="48"/>
      <c r="H180" s="48"/>
      <c r="I180" s="48"/>
      <c r="J180" s="48"/>
      <c r="K180" s="48"/>
      <c r="L180" s="48"/>
      <c r="M180" s="48"/>
      <c r="N180" s="48" t="s">
        <v>1355</v>
      </c>
      <c r="O180" s="48"/>
      <c r="P180" s="48"/>
      <c r="Q180" s="50"/>
      <c r="R180" s="50" t="s">
        <v>138</v>
      </c>
      <c r="S180" s="48" t="s">
        <v>62</v>
      </c>
      <c r="T180" s="48" t="s">
        <v>271</v>
      </c>
      <c r="U180" s="48" t="s">
        <v>529</v>
      </c>
      <c r="V180" s="48" t="str">
        <f t="shared" si="4"/>
        <v>["BV-BRC", "Organizational", "Submission", "NCBI Taxonomy"]</v>
      </c>
      <c r="W180" s="48" t="s">
        <v>364</v>
      </c>
      <c r="X180" s="49" t="s">
        <v>65</v>
      </c>
      <c r="Y180" s="48" t="s">
        <v>1356</v>
      </c>
      <c r="Z180" s="48"/>
      <c r="AA180" s="48"/>
      <c r="AB180" s="48"/>
      <c r="AC180" s="48"/>
      <c r="AD180" s="48"/>
      <c r="AE180" s="48" t="s">
        <v>636</v>
      </c>
      <c r="AF180" s="48" t="s">
        <v>637</v>
      </c>
      <c r="AG180" s="48" t="s">
        <v>1357</v>
      </c>
      <c r="AH180" s="48" t="s">
        <v>82</v>
      </c>
      <c r="AI180" s="48"/>
      <c r="AJ180" s="48" t="s">
        <v>1358</v>
      </c>
      <c r="AK180" s="48"/>
      <c r="AL180" s="48"/>
      <c r="AM180" s="48"/>
      <c r="AN180" s="48"/>
      <c r="AO180" s="48"/>
      <c r="AP180" s="48"/>
      <c r="AQ180" s="48"/>
      <c r="AR180" s="48"/>
      <c r="AS180" s="51"/>
      <c r="AT180" s="48"/>
      <c r="AU180" s="49" t="s">
        <v>70</v>
      </c>
      <c r="AV180" s="49" t="s">
        <v>129</v>
      </c>
      <c r="AW180" s="56" t="s">
        <v>1359</v>
      </c>
      <c r="AX180" s="48"/>
      <c r="AY180" t="s">
        <v>85</v>
      </c>
      <c r="AZ180"/>
      <c r="BA180"/>
      <c r="BB180"/>
      <c r="BC180"/>
      <c r="BD180"/>
      <c r="BE180"/>
      <c r="BF180"/>
      <c r="BG180"/>
      <c r="BH180"/>
      <c r="BI180"/>
      <c r="BJ180"/>
      <c r="BK180"/>
      <c r="BL180"/>
      <c r="BM180"/>
      <c r="BN180"/>
      <c r="BO180"/>
      <c r="BP180"/>
      <c r="BQ180"/>
      <c r="BR180"/>
      <c r="BS180"/>
      <c r="BT180"/>
      <c r="BU180"/>
      <c r="BV180"/>
      <c r="BW180"/>
      <c r="BX180"/>
      <c r="BY180"/>
      <c r="BZ180"/>
      <c r="CA180"/>
      <c r="CB180"/>
      <c r="CC180"/>
      <c r="CD180"/>
      <c r="CE180"/>
      <c r="CF180"/>
      <c r="CG180"/>
      <c r="CH180"/>
      <c r="CI180"/>
      <c r="CJ180"/>
      <c r="CK180"/>
      <c r="CL180"/>
      <c r="CM180"/>
      <c r="CN180"/>
      <c r="CO180"/>
      <c r="CP180"/>
      <c r="CQ180"/>
      <c r="CR180"/>
      <c r="CS180"/>
      <c r="CT180"/>
      <c r="CU180"/>
      <c r="CV180"/>
      <c r="CW180"/>
      <c r="CX180"/>
      <c r="CY180"/>
      <c r="CZ180"/>
      <c r="DA180"/>
      <c r="DB180"/>
      <c r="DC180"/>
      <c r="DD180"/>
      <c r="DE180"/>
      <c r="DF180"/>
      <c r="DG180"/>
      <c r="DH180"/>
      <c r="DI180"/>
      <c r="DJ180"/>
      <c r="DK180"/>
      <c r="DL180"/>
      <c r="DM180"/>
      <c r="DN180"/>
      <c r="DO180"/>
      <c r="DP180"/>
      <c r="DQ180"/>
      <c r="DR180"/>
      <c r="DS180"/>
      <c r="DT180"/>
      <c r="DU180"/>
      <c r="DV180"/>
      <c r="DW180"/>
      <c r="DX180"/>
      <c r="DY180"/>
      <c r="DZ180"/>
      <c r="EA180"/>
      <c r="EB180"/>
      <c r="EC180"/>
      <c r="ED180"/>
      <c r="EE180"/>
      <c r="EF180"/>
      <c r="EG180"/>
      <c r="EH180"/>
      <c r="EI180"/>
      <c r="EJ180"/>
      <c r="EK180"/>
      <c r="EL180"/>
      <c r="EM180"/>
      <c r="EN180"/>
      <c r="EO180"/>
      <c r="EP180"/>
      <c r="EQ180"/>
      <c r="ER180"/>
      <c r="ES180"/>
      <c r="ET180"/>
      <c r="EU180"/>
      <c r="EV180"/>
      <c r="EW180"/>
      <c r="EX180"/>
      <c r="EY180"/>
      <c r="EZ180"/>
      <c r="FA180"/>
      <c r="FB180"/>
      <c r="FC180"/>
      <c r="FD180"/>
      <c r="FE180"/>
      <c r="FF180"/>
      <c r="FG180"/>
      <c r="FH180"/>
      <c r="FI180"/>
      <c r="FJ180"/>
      <c r="FK180"/>
      <c r="FL180"/>
      <c r="FM180"/>
      <c r="FN180"/>
      <c r="FO180"/>
      <c r="FP180"/>
      <c r="FQ180"/>
      <c r="FR180"/>
      <c r="FS180"/>
      <c r="FT180"/>
      <c r="FU180"/>
      <c r="FV180"/>
      <c r="FW180"/>
      <c r="FX180"/>
      <c r="FY180"/>
    </row>
    <row r="181" spans="1:181" s="56" customFormat="1" ht="20.25" customHeight="1">
      <c r="A181" s="56" t="s">
        <v>1360</v>
      </c>
      <c r="B181" s="56" t="s">
        <v>1361</v>
      </c>
      <c r="C181" s="56" t="s">
        <v>1362</v>
      </c>
      <c r="D181" s="56" t="s">
        <v>58</v>
      </c>
      <c r="E181" s="48" t="s">
        <v>59</v>
      </c>
      <c r="N181" s="59" t="s">
        <v>1363</v>
      </c>
      <c r="O181" s="59"/>
      <c r="P181" s="59"/>
      <c r="Q181" s="59"/>
      <c r="S181" s="59"/>
      <c r="T181" s="59"/>
      <c r="U181" s="48" t="s">
        <v>529</v>
      </c>
      <c r="V181" s="48" t="str">
        <f t="shared" si="4"/>
        <v>["BV-BRC", "NCBI Taxonomy"]</v>
      </c>
      <c r="W181" s="56" t="s">
        <v>364</v>
      </c>
      <c r="X181" s="60" t="s">
        <v>65</v>
      </c>
      <c r="Y181" s="60"/>
      <c r="Z181" s="60"/>
      <c r="AA181" s="60"/>
      <c r="AB181" s="60"/>
      <c r="AC181" s="60"/>
      <c r="AD181" s="60" t="s">
        <v>636</v>
      </c>
      <c r="AE181" s="60" t="s">
        <v>637</v>
      </c>
      <c r="AF181" s="60" t="s">
        <v>1364</v>
      </c>
      <c r="AG181" s="60" t="s">
        <v>82</v>
      </c>
      <c r="AS181" s="58"/>
      <c r="AW181" s="56" t="s">
        <v>1365</v>
      </c>
      <c r="AY181" t="s">
        <v>85</v>
      </c>
      <c r="AZ181"/>
      <c r="BA181"/>
      <c r="BB181"/>
      <c r="BC181"/>
      <c r="BD181"/>
      <c r="BE181"/>
      <c r="BF181"/>
      <c r="BG181"/>
      <c r="BH181"/>
      <c r="BI181"/>
      <c r="BJ181"/>
      <c r="BK181"/>
      <c r="BL181"/>
      <c r="BM181"/>
      <c r="BN181"/>
      <c r="BO181"/>
      <c r="BP181"/>
      <c r="BQ181"/>
      <c r="BR181"/>
      <c r="BS181"/>
      <c r="BT181"/>
      <c r="BU181"/>
      <c r="BV181"/>
      <c r="BW181"/>
      <c r="BX181"/>
      <c r="BY181"/>
      <c r="BZ181"/>
      <c r="CA181"/>
      <c r="CB181"/>
      <c r="CC181"/>
      <c r="CD181"/>
      <c r="CE181"/>
      <c r="CF181"/>
      <c r="CG181"/>
      <c r="CH181"/>
      <c r="CI181"/>
      <c r="CJ181"/>
      <c r="CK181"/>
      <c r="CL181"/>
      <c r="CM181"/>
      <c r="CN181"/>
      <c r="CO181"/>
      <c r="CP181"/>
      <c r="CQ181"/>
      <c r="CR181"/>
      <c r="CS181"/>
      <c r="CT181"/>
      <c r="CU181"/>
      <c r="CV181"/>
      <c r="CW181"/>
      <c r="CX181"/>
      <c r="CY181"/>
      <c r="CZ181"/>
      <c r="DA181"/>
      <c r="DB181"/>
      <c r="DC181"/>
      <c r="DD181"/>
      <c r="DE181"/>
      <c r="DF181"/>
      <c r="DG181"/>
      <c r="DH181"/>
      <c r="DI181"/>
      <c r="DJ181"/>
      <c r="DK181"/>
      <c r="DL181"/>
      <c r="DM181"/>
      <c r="DN181"/>
      <c r="DO181"/>
      <c r="DP181"/>
      <c r="DQ181"/>
      <c r="DR181"/>
      <c r="DS181"/>
      <c r="DT181"/>
      <c r="DU181"/>
      <c r="DV181"/>
      <c r="DW181"/>
      <c r="DX181"/>
      <c r="DY181"/>
      <c r="DZ181"/>
      <c r="EA181"/>
      <c r="EB181"/>
      <c r="EC181"/>
      <c r="ED181"/>
      <c r="EE181"/>
      <c r="EF181"/>
      <c r="EG181"/>
      <c r="EH181"/>
      <c r="EI181"/>
      <c r="EJ181"/>
      <c r="EK181"/>
      <c r="EL181"/>
      <c r="EM181"/>
      <c r="EN181"/>
      <c r="EO181"/>
      <c r="EP181"/>
      <c r="EQ181"/>
      <c r="ER181"/>
      <c r="ES181"/>
      <c r="ET181"/>
      <c r="EU181"/>
      <c r="EV181"/>
      <c r="EW181"/>
      <c r="EX181"/>
      <c r="EY181"/>
      <c r="EZ181"/>
      <c r="FA181"/>
      <c r="FB181"/>
      <c r="FC181"/>
      <c r="FD181"/>
      <c r="FE181"/>
      <c r="FF181"/>
      <c r="FG181"/>
      <c r="FH181"/>
      <c r="FI181"/>
      <c r="FJ181"/>
      <c r="FK181"/>
      <c r="FL181"/>
      <c r="FM181"/>
      <c r="FN181"/>
      <c r="FO181"/>
      <c r="FP181"/>
      <c r="FQ181"/>
      <c r="FR181"/>
      <c r="FS181"/>
      <c r="FT181"/>
      <c r="FU181"/>
      <c r="FV181"/>
      <c r="FW181"/>
      <c r="FX181"/>
      <c r="FY181"/>
    </row>
    <row r="182" spans="1:181" s="56" customFormat="1" ht="20.25" customHeight="1">
      <c r="A182" s="56" t="s">
        <v>1366</v>
      </c>
      <c r="B182" s="56" t="s">
        <v>1367</v>
      </c>
      <c r="C182" s="56" t="s">
        <v>1368</v>
      </c>
      <c r="D182" s="56" t="s">
        <v>58</v>
      </c>
      <c r="E182" s="48" t="s">
        <v>59</v>
      </c>
      <c r="U182" s="48" t="s">
        <v>1154</v>
      </c>
      <c r="V182" s="48" t="str">
        <f t="shared" si="4"/>
        <v>["ICTV Taxonomy"]</v>
      </c>
      <c r="X182" s="56" t="s">
        <v>65</v>
      </c>
      <c r="AS182" s="58"/>
      <c r="AW182" s="56" t="s">
        <v>1369</v>
      </c>
      <c r="AY182" t="s">
        <v>85</v>
      </c>
      <c r="AZ182"/>
      <c r="BA182"/>
      <c r="BB182"/>
      <c r="BC182"/>
      <c r="BD182"/>
      <c r="BE182"/>
      <c r="BF182"/>
      <c r="BG182"/>
      <c r="BH182"/>
      <c r="BI182"/>
      <c r="BJ182"/>
      <c r="BK182"/>
      <c r="BL182"/>
      <c r="BM182"/>
      <c r="BN182"/>
      <c r="BO182"/>
      <c r="BP182"/>
      <c r="BQ182"/>
      <c r="BR182"/>
      <c r="BS182"/>
      <c r="BT182"/>
      <c r="BU182"/>
      <c r="BV182"/>
      <c r="BW182"/>
      <c r="BX182"/>
      <c r="BY182"/>
      <c r="BZ182"/>
      <c r="CA182"/>
      <c r="CB182"/>
      <c r="CC182"/>
      <c r="CD182"/>
      <c r="CE182"/>
      <c r="CF182"/>
      <c r="CG182"/>
      <c r="CH182"/>
      <c r="CI182"/>
      <c r="CJ182"/>
      <c r="CK182"/>
      <c r="CL182"/>
      <c r="CM182"/>
      <c r="CN182"/>
      <c r="CO182"/>
      <c r="CP182"/>
      <c r="CQ182"/>
      <c r="CR182"/>
      <c r="CS182"/>
      <c r="CT182"/>
      <c r="CU182"/>
      <c r="CV182"/>
      <c r="CW182"/>
      <c r="CX182"/>
      <c r="CY182"/>
      <c r="CZ182"/>
      <c r="DA182"/>
      <c r="DB182"/>
      <c r="DC182"/>
      <c r="DD182"/>
      <c r="DE182"/>
      <c r="DF182"/>
      <c r="DG182"/>
      <c r="DH182"/>
      <c r="DI182"/>
      <c r="DJ182"/>
      <c r="DK182"/>
      <c r="DL182"/>
      <c r="DM182"/>
      <c r="DN182"/>
      <c r="DO182"/>
      <c r="DP182"/>
      <c r="DQ182"/>
      <c r="DR182"/>
      <c r="DS182"/>
      <c r="DT182"/>
      <c r="DU182"/>
      <c r="DV182"/>
      <c r="DW182"/>
      <c r="DX182"/>
      <c r="DY182"/>
      <c r="DZ182"/>
      <c r="EA182"/>
      <c r="EB182"/>
      <c r="EC182"/>
      <c r="ED182"/>
      <c r="EE182"/>
      <c r="EF182"/>
      <c r="EG182"/>
      <c r="EH182"/>
      <c r="EI182"/>
      <c r="EJ182"/>
      <c r="EK182"/>
      <c r="EL182"/>
      <c r="EM182"/>
      <c r="EN182"/>
      <c r="EO182"/>
      <c r="EP182"/>
      <c r="EQ182"/>
      <c r="ER182"/>
      <c r="ES182"/>
      <c r="ET182"/>
      <c r="EU182"/>
      <c r="EV182"/>
      <c r="EW182"/>
      <c r="EX182"/>
      <c r="EY182"/>
      <c r="EZ182"/>
      <c r="FA182"/>
      <c r="FB182"/>
      <c r="FC182"/>
      <c r="FD182"/>
      <c r="FE182"/>
      <c r="FF182"/>
      <c r="FG182"/>
      <c r="FH182"/>
      <c r="FI182"/>
      <c r="FJ182"/>
      <c r="FK182"/>
      <c r="FL182"/>
      <c r="FM182"/>
      <c r="FN182"/>
      <c r="FO182"/>
      <c r="FP182"/>
      <c r="FQ182"/>
      <c r="FR182"/>
      <c r="FS182"/>
      <c r="FT182"/>
      <c r="FU182"/>
      <c r="FV182"/>
      <c r="FW182"/>
      <c r="FX182"/>
      <c r="FY182"/>
    </row>
    <row r="183" spans="1:181" s="56" customFormat="1" ht="20.25" customHeight="1">
      <c r="A183" s="56" t="s">
        <v>1370</v>
      </c>
      <c r="B183" s="56" t="s">
        <v>1371</v>
      </c>
      <c r="C183" t="s">
        <v>1372</v>
      </c>
      <c r="D183" s="56" t="s">
        <v>161</v>
      </c>
      <c r="E183" s="56" t="s">
        <v>162</v>
      </c>
      <c r="V183" s="48" t="str">
        <f t="shared" si="4"/>
        <v>[]</v>
      </c>
      <c r="W183" s="56" t="s">
        <v>656</v>
      </c>
      <c r="X183" s="56" t="s">
        <v>65</v>
      </c>
      <c r="AS183" s="58"/>
      <c r="AW183" s="56" t="s">
        <v>1373</v>
      </c>
      <c r="AY183" t="s">
        <v>85</v>
      </c>
      <c r="AZ183"/>
      <c r="BA183"/>
      <c r="BB183"/>
      <c r="BC183"/>
      <c r="BD183"/>
      <c r="BE183"/>
      <c r="BF183"/>
      <c r="BG183"/>
      <c r="BH183"/>
      <c r="BI183"/>
      <c r="BJ183"/>
      <c r="BK183"/>
      <c r="BL183"/>
      <c r="BM183"/>
      <c r="BN183"/>
      <c r="BO183"/>
      <c r="BP183"/>
      <c r="BQ183"/>
      <c r="BR183"/>
      <c r="BS183"/>
      <c r="BT183"/>
      <c r="BU183"/>
      <c r="BV183"/>
      <c r="BW183"/>
      <c r="BX183"/>
      <c r="BY183"/>
      <c r="BZ183"/>
      <c r="CA183"/>
      <c r="CB183"/>
      <c r="CC183"/>
      <c r="CD183"/>
      <c r="CE183"/>
      <c r="CF183"/>
      <c r="CG183"/>
      <c r="CH183"/>
      <c r="CI183"/>
      <c r="CJ183"/>
      <c r="CK183"/>
      <c r="CL183"/>
      <c r="CM183"/>
      <c r="CN183"/>
      <c r="CO183"/>
      <c r="CP183"/>
      <c r="CQ183"/>
      <c r="CR183"/>
      <c r="CS183"/>
      <c r="CT183"/>
      <c r="CU183"/>
      <c r="CV183"/>
      <c r="CW183"/>
      <c r="CX183"/>
      <c r="CY183"/>
      <c r="CZ183"/>
      <c r="DA183"/>
      <c r="DB183"/>
      <c r="DC183"/>
      <c r="DD183"/>
      <c r="DE183"/>
      <c r="DF183"/>
      <c r="DG183"/>
      <c r="DH183"/>
      <c r="DI183"/>
      <c r="DJ183"/>
      <c r="DK183"/>
      <c r="DL183"/>
      <c r="DM183"/>
      <c r="DN183"/>
      <c r="DO183"/>
      <c r="DP183"/>
      <c r="DQ183"/>
      <c r="DR183"/>
      <c r="DS183"/>
      <c r="DT183"/>
      <c r="DU183"/>
      <c r="DV183"/>
      <c r="DW183"/>
      <c r="DX183"/>
      <c r="DY183"/>
      <c r="DZ183"/>
      <c r="EA183"/>
      <c r="EB183"/>
      <c r="EC183"/>
      <c r="ED183"/>
      <c r="EE183"/>
      <c r="EF183"/>
      <c r="EG183"/>
      <c r="EH183"/>
      <c r="EI183"/>
      <c r="EJ183"/>
      <c r="EK183"/>
      <c r="EL183"/>
      <c r="EM183"/>
      <c r="EN183"/>
      <c r="EO183"/>
      <c r="EP183"/>
      <c r="EQ183"/>
      <c r="ER183"/>
      <c r="ES183"/>
      <c r="ET183"/>
      <c r="EU183"/>
      <c r="EV183"/>
      <c r="EW183"/>
      <c r="EX183"/>
      <c r="EY183"/>
      <c r="EZ183"/>
      <c r="FA183"/>
      <c r="FB183"/>
      <c r="FC183"/>
      <c r="FD183"/>
      <c r="FE183"/>
      <c r="FF183"/>
      <c r="FG183"/>
      <c r="FH183"/>
      <c r="FI183"/>
      <c r="FJ183"/>
      <c r="FK183"/>
      <c r="FL183"/>
      <c r="FM183"/>
      <c r="FN183"/>
      <c r="FO183"/>
      <c r="FP183"/>
      <c r="FQ183"/>
      <c r="FR183"/>
      <c r="FS183"/>
      <c r="FT183"/>
      <c r="FU183"/>
      <c r="FV183"/>
      <c r="FW183"/>
      <c r="FX183"/>
      <c r="FY183"/>
    </row>
    <row r="184" spans="1:181" ht="23.25" customHeight="1">
      <c r="A184" t="s">
        <v>1374</v>
      </c>
      <c r="B184" t="s">
        <v>1375</v>
      </c>
      <c r="C184" t="s">
        <v>1376</v>
      </c>
      <c r="D184" t="s">
        <v>161</v>
      </c>
      <c r="E184" t="s">
        <v>153</v>
      </c>
      <c r="V184" s="48" t="str">
        <f t="shared" si="4"/>
        <v>[]</v>
      </c>
      <c r="W184" t="s">
        <v>1377</v>
      </c>
      <c r="AW184" s="56" t="s">
        <v>1378</v>
      </c>
      <c r="AY184" t="s">
        <v>85</v>
      </c>
    </row>
    <row r="185" spans="1:181" ht="23.25" customHeight="1">
      <c r="A185" t="s">
        <v>1379</v>
      </c>
      <c r="B185" t="s">
        <v>1380</v>
      </c>
      <c r="C185" s="48" t="s">
        <v>1381</v>
      </c>
      <c r="D185" t="s">
        <v>58</v>
      </c>
      <c r="E185" t="s">
        <v>59</v>
      </c>
      <c r="T185" t="s">
        <v>205</v>
      </c>
      <c r="U185" s="48"/>
      <c r="V185" s="48" t="str">
        <f t="shared" si="4"/>
        <v>["Host"]</v>
      </c>
      <c r="W185" t="s">
        <v>656</v>
      </c>
      <c r="AW185" t="s">
        <v>1382</v>
      </c>
      <c r="AX185" t="s">
        <v>1383</v>
      </c>
      <c r="AY185" t="s">
        <v>85</v>
      </c>
    </row>
    <row r="186" spans="1:181" ht="23.25" customHeight="1">
      <c r="A186" t="s">
        <v>1384</v>
      </c>
      <c r="B186" t="s">
        <v>1385</v>
      </c>
      <c r="C186" s="48" t="s">
        <v>1386</v>
      </c>
      <c r="D186" t="s">
        <v>58</v>
      </c>
      <c r="E186" t="s">
        <v>59</v>
      </c>
      <c r="U186" s="48" t="s">
        <v>1154</v>
      </c>
      <c r="V186" s="48" t="str">
        <f t="shared" si="4"/>
        <v>["ICTV Taxonomy"]</v>
      </c>
      <c r="W186" t="s">
        <v>656</v>
      </c>
      <c r="AW186" t="s">
        <v>1387</v>
      </c>
      <c r="AX186" t="s">
        <v>1388</v>
      </c>
      <c r="AY186" t="s">
        <v>85</v>
      </c>
    </row>
    <row r="187" spans="1:181" ht="23.25" customHeight="1">
      <c r="A187" t="s">
        <v>1389</v>
      </c>
      <c r="B187" t="s">
        <v>1390</v>
      </c>
      <c r="C187" s="48" t="s">
        <v>1391</v>
      </c>
      <c r="D187" t="s">
        <v>58</v>
      </c>
      <c r="E187" t="s">
        <v>59</v>
      </c>
      <c r="U187" s="48" t="s">
        <v>1154</v>
      </c>
      <c r="V187" s="48" t="str">
        <f t="shared" si="4"/>
        <v>["ICTV Taxonomy"]</v>
      </c>
      <c r="W187" t="s">
        <v>656</v>
      </c>
      <c r="AW187" t="s">
        <v>1392</v>
      </c>
      <c r="AX187" t="s">
        <v>1393</v>
      </c>
      <c r="AY187" t="s">
        <v>85</v>
      </c>
    </row>
    <row r="188" spans="1:181" ht="23.25" customHeight="1">
      <c r="A188" t="s">
        <v>1394</v>
      </c>
      <c r="B188" t="s">
        <v>1395</v>
      </c>
      <c r="C188" s="48" t="s">
        <v>1341</v>
      </c>
      <c r="D188" t="s">
        <v>58</v>
      </c>
      <c r="E188" t="s">
        <v>59</v>
      </c>
      <c r="N188" t="s">
        <v>1323</v>
      </c>
      <c r="S188" t="s">
        <v>118</v>
      </c>
      <c r="T188" t="s">
        <v>448</v>
      </c>
      <c r="U188" t="s">
        <v>205</v>
      </c>
      <c r="V188" s="48" t="str">
        <f t="shared" si="4"/>
        <v>["BV-BRC", "Sample", "Clinical", "Host"]</v>
      </c>
      <c r="W188" t="s">
        <v>364</v>
      </c>
      <c r="X188" t="s">
        <v>1396</v>
      </c>
      <c r="AE188" t="s">
        <v>207</v>
      </c>
      <c r="AG188" t="s">
        <v>1340</v>
      </c>
      <c r="AH188" t="s">
        <v>69</v>
      </c>
      <c r="AW188" t="s">
        <v>1397</v>
      </c>
      <c r="AY188" t="s">
        <v>85</v>
      </c>
    </row>
    <row r="189" spans="1:181" ht="23.25" customHeight="1">
      <c r="A189" t="s">
        <v>1398</v>
      </c>
      <c r="B189" t="s">
        <v>1399</v>
      </c>
      <c r="C189" s="48"/>
      <c r="D189" t="s">
        <v>58</v>
      </c>
      <c r="E189" t="s">
        <v>153</v>
      </c>
      <c r="V189" s="48" t="str">
        <f t="shared" si="4"/>
        <v>[]</v>
      </c>
      <c r="W189" s="56" t="s">
        <v>14</v>
      </c>
      <c r="AW189" t="s">
        <v>1400</v>
      </c>
      <c r="AY189" t="s">
        <v>85</v>
      </c>
    </row>
    <row r="190" spans="1:181" ht="23.25" customHeight="1">
      <c r="A190" t="s">
        <v>1401</v>
      </c>
      <c r="B190" t="s">
        <v>1402</v>
      </c>
      <c r="C190" s="48" t="s">
        <v>1403</v>
      </c>
      <c r="D190" t="s">
        <v>161</v>
      </c>
      <c r="E190" t="s">
        <v>153</v>
      </c>
      <c r="V190" s="48" t="str">
        <f t="shared" si="4"/>
        <v>[]</v>
      </c>
      <c r="W190" s="56" t="s">
        <v>14</v>
      </c>
      <c r="AW190" t="s">
        <v>1404</v>
      </c>
      <c r="AY190" t="s">
        <v>85</v>
      </c>
    </row>
    <row r="191" spans="1:181" ht="23.25" customHeight="1">
      <c r="A191" t="s">
        <v>1405</v>
      </c>
      <c r="B191" t="s">
        <v>1406</v>
      </c>
      <c r="C191" s="48" t="s">
        <v>1407</v>
      </c>
      <c r="D191" t="s">
        <v>1408</v>
      </c>
      <c r="E191" t="s">
        <v>153</v>
      </c>
      <c r="V191" s="48" t="str">
        <f t="shared" si="4"/>
        <v>[]</v>
      </c>
      <c r="W191" s="56" t="s">
        <v>14</v>
      </c>
      <c r="AW191" t="s">
        <v>1409</v>
      </c>
      <c r="AY191" t="s">
        <v>85</v>
      </c>
    </row>
    <row r="192" spans="1:181" ht="23.25" customHeight="1">
      <c r="A192" t="s">
        <v>1410</v>
      </c>
      <c r="B192" t="s">
        <v>1411</v>
      </c>
      <c r="C192" s="48" t="s">
        <v>1412</v>
      </c>
      <c r="E192" t="s">
        <v>162</v>
      </c>
      <c r="R192" t="s">
        <v>80</v>
      </c>
      <c r="V192" s="48" t="str">
        <f t="shared" si="4"/>
        <v>["VJDB Analysis"]</v>
      </c>
      <c r="X192" t="s">
        <v>65</v>
      </c>
      <c r="AW192" s="56" t="s">
        <v>1413</v>
      </c>
      <c r="AY192" t="s">
        <v>85</v>
      </c>
    </row>
    <row r="193" spans="1:51" ht="23.25" customHeight="1">
      <c r="A193" t="s">
        <v>1414</v>
      </c>
      <c r="B193" t="s">
        <v>1415</v>
      </c>
      <c r="E193" t="s">
        <v>59</v>
      </c>
      <c r="T193" t="s">
        <v>205</v>
      </c>
      <c r="U193" t="s">
        <v>1416</v>
      </c>
      <c r="V193" s="48" t="str">
        <f t="shared" si="4"/>
        <v>["Host", "GTDB"]</v>
      </c>
      <c r="W193" t="s">
        <v>1416</v>
      </c>
      <c r="AS193"/>
      <c r="AW193" t="s">
        <v>1417</v>
      </c>
      <c r="AY193" t="s">
        <v>85</v>
      </c>
    </row>
    <row r="194" spans="1:51" ht="23.25" customHeight="1">
      <c r="A194" t="s">
        <v>1418</v>
      </c>
      <c r="B194" t="s">
        <v>1419</v>
      </c>
      <c r="E194" t="s">
        <v>153</v>
      </c>
      <c r="V194" s="48" t="str">
        <f t="shared" si="4"/>
        <v>[]</v>
      </c>
      <c r="W194" t="s">
        <v>1420</v>
      </c>
      <c r="AS194"/>
      <c r="AW194" t="s">
        <v>1421</v>
      </c>
      <c r="AY194" t="s">
        <v>1422</v>
      </c>
    </row>
    <row r="195" spans="1:51" ht="23.25" customHeight="1">
      <c r="A195" t="s">
        <v>1423</v>
      </c>
      <c r="B195" t="s">
        <v>1424</v>
      </c>
      <c r="E195" t="s">
        <v>153</v>
      </c>
      <c r="V195" s="48" t="str">
        <f t="shared" si="4"/>
        <v>[]</v>
      </c>
      <c r="W195" t="s">
        <v>14</v>
      </c>
      <c r="AS195"/>
      <c r="AW195" t="s">
        <v>1425</v>
      </c>
      <c r="AY195" t="s">
        <v>1422</v>
      </c>
    </row>
    <row r="196" spans="1:51" ht="23.25" customHeight="1">
      <c r="A196" t="s">
        <v>1426</v>
      </c>
      <c r="B196" t="s">
        <v>1427</v>
      </c>
      <c r="C196" t="s">
        <v>1428</v>
      </c>
      <c r="D196" t="s">
        <v>161</v>
      </c>
      <c r="E196" t="s">
        <v>59</v>
      </c>
      <c r="V196" s="48" t="str">
        <f t="shared" si="4"/>
        <v>[]</v>
      </c>
      <c r="W196" t="s">
        <v>14</v>
      </c>
      <c r="AS196"/>
      <c r="AW196" t="s">
        <v>1429</v>
      </c>
      <c r="AY196" t="s">
        <v>85</v>
      </c>
    </row>
    <row r="197" spans="1:51" ht="23.25" customHeight="1">
      <c r="A197" t="s">
        <v>1430</v>
      </c>
      <c r="B197" t="s">
        <v>1431</v>
      </c>
      <c r="C197" t="s">
        <v>1432</v>
      </c>
      <c r="E197" t="s">
        <v>153</v>
      </c>
      <c r="V197" s="48" t="str">
        <f t="shared" si="4"/>
        <v>[]</v>
      </c>
      <c r="W197" t="s">
        <v>14</v>
      </c>
      <c r="AS197"/>
      <c r="AW197" t="s">
        <v>1433</v>
      </c>
      <c r="AY197" t="s">
        <v>85</v>
      </c>
    </row>
    <row r="198" spans="1:51" ht="23.25" customHeight="1">
      <c r="A198" t="s">
        <v>1434</v>
      </c>
      <c r="B198" t="s">
        <v>1435</v>
      </c>
      <c r="C198" t="s">
        <v>1436</v>
      </c>
      <c r="D198" t="s">
        <v>161</v>
      </c>
      <c r="E198" t="s">
        <v>59</v>
      </c>
      <c r="V198" s="48" t="str">
        <f t="shared" ref="V198:V201" si="5">"[" &amp; _xlfn.TEXTJOIN(", ", TRUE,
    IF(H198&lt;&gt;"", """" &amp; H$1 &amp; """", ""),
    IF(I198&lt;&gt;"", """" &amp; I$1 &amp; """", ""),
    IF(J198&lt;&gt;"", """" &amp; J$1 &amp; """", ""),
    IF(K198&lt;&gt;"", """" &amp; K$1 &amp; """", ""),
    IF(L198&lt;&gt;"", """" &amp; L$1 &amp; """", ""),    IF(M198&lt;&gt;"", """" &amp; M$1 &amp; """", ""),    IF(N198&lt;&gt;"", """" &amp; N$1 &amp; """", ""),     IF(O198&lt;&gt;"", """" &amp; O$1 &amp; """", ""),     IF(P198&lt;&gt;"", """" &amp; P$1 &amp; """", ""),
    IF(S198&lt;&gt;"", """" &amp; S198 &amp; """", ""), IF(Q198&lt;&gt;"", """" &amp; Q198 &amp; """", ""), IF(R198&lt;&gt;"", """" &amp; R198 &amp; """", ""),
    IF(T198&lt;&gt;"", """" &amp; T198 &amp; """", ""),
    IF(U198&lt;&gt;"", """" &amp; U198 &amp; """", "")
) &amp; "]"</f>
        <v>[]</v>
      </c>
      <c r="W198" t="s">
        <v>14</v>
      </c>
      <c r="AW198" t="s">
        <v>1437</v>
      </c>
      <c r="AY198" t="s">
        <v>85</v>
      </c>
    </row>
    <row r="199" spans="1:51" ht="23.25" customHeight="1">
      <c r="A199" t="s">
        <v>1438</v>
      </c>
      <c r="B199" t="s">
        <v>1439</v>
      </c>
      <c r="C199" t="s">
        <v>1440</v>
      </c>
      <c r="E199" t="s">
        <v>59</v>
      </c>
      <c r="V199" s="48" t="str">
        <f t="shared" si="5"/>
        <v>[]</v>
      </c>
      <c r="W199" t="s">
        <v>14</v>
      </c>
      <c r="AW199" t="s">
        <v>1441</v>
      </c>
      <c r="AY199" t="s">
        <v>85</v>
      </c>
    </row>
    <row r="200" spans="1:51" ht="23.25" customHeight="1">
      <c r="A200" t="s">
        <v>1442</v>
      </c>
      <c r="B200" t="s">
        <v>1443</v>
      </c>
      <c r="C200" t="s">
        <v>1444</v>
      </c>
      <c r="D200" t="s">
        <v>1445</v>
      </c>
      <c r="E200" t="s">
        <v>59</v>
      </c>
      <c r="V200" s="48" t="str">
        <f t="shared" si="5"/>
        <v>[]</v>
      </c>
      <c r="W200" t="s">
        <v>1446</v>
      </c>
      <c r="AW200" t="s">
        <v>1447</v>
      </c>
      <c r="AY200" t="s">
        <v>85</v>
      </c>
    </row>
    <row r="201" spans="1:51" ht="23.25" customHeight="1">
      <c r="A201" t="s">
        <v>1448</v>
      </c>
      <c r="B201" t="s">
        <v>1449</v>
      </c>
      <c r="C201" t="s">
        <v>1450</v>
      </c>
      <c r="E201" t="s">
        <v>153</v>
      </c>
      <c r="V201" s="48" t="str">
        <f t="shared" si="5"/>
        <v>[]</v>
      </c>
      <c r="W201" t="s">
        <v>14</v>
      </c>
      <c r="AW201" t="s">
        <v>1451</v>
      </c>
      <c r="AY201" t="s">
        <v>85</v>
      </c>
    </row>
  </sheetData>
  <phoneticPr fontId="7" type="noConversion"/>
  <conditionalFormatting sqref="F2 F170 F168 F157 F172:F174 F176 F178 F5:F98">
    <cfRule type="expression" dxfId="1" priority="1">
      <formula>COUNTIF(F:F, F2) &gt; 1</formula>
    </cfRule>
  </conditionalFormatting>
  <hyperlinks>
    <hyperlink ref="AM2" r:id="rId1" display="https://github.com/ELIXIR-Belgium/ENA-metadata-templates/tree/main/templates/ERC000033" xr:uid="{2A1C959D-5721-4742-80D1-9BB6289B208C}"/>
    <hyperlink ref="AP2" r:id="rId2" display="https://github.com/ELIXIR-Belgium/ENA-metadata-templates/tree/main/templates/ERC000032" xr:uid="{82E14A06-8783-4ED1-8202-46C7D978CBC3}"/>
  </hyperlinks>
  <pageMargins left="0.7" right="0.7" top="0.78740157499999996" bottom="0.78740157499999996" header="0.3" footer="0.3"/>
  <pageSetup paperSize="9" orientation="portrait" r:id="rId3"/>
  <legacy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5CDCC6-1CB9-4D09-8DD5-54FCC33BD049}">
  <dimension ref="A1:FQ296"/>
  <sheetViews>
    <sheetView topLeftCell="J14" zoomScale="70" zoomScaleNormal="70" workbookViewId="0">
      <selection activeCell="N21" sqref="N21"/>
    </sheetView>
  </sheetViews>
  <sheetFormatPr defaultColWidth="11.42578125" defaultRowHeight="15"/>
  <cols>
    <col min="1" max="40" width="27.5703125" customWidth="1"/>
  </cols>
  <sheetData>
    <row r="1" spans="1:172" s="19" customFormat="1" ht="23.25" customHeight="1">
      <c r="A1" s="17" t="s">
        <v>0</v>
      </c>
      <c r="B1" s="17" t="s">
        <v>0</v>
      </c>
      <c r="C1" s="17" t="s">
        <v>0</v>
      </c>
      <c r="D1" s="17" t="s">
        <v>0</v>
      </c>
      <c r="E1" s="17" t="s">
        <v>0</v>
      </c>
      <c r="F1" s="18" t="s">
        <v>1</v>
      </c>
      <c r="G1" s="18" t="s">
        <v>2</v>
      </c>
      <c r="H1" s="18" t="s">
        <v>3</v>
      </c>
      <c r="I1" s="19" t="s">
        <v>4</v>
      </c>
      <c r="J1" s="19" t="s">
        <v>5</v>
      </c>
      <c r="K1" s="19" t="s">
        <v>6</v>
      </c>
      <c r="L1" s="19" t="s">
        <v>7</v>
      </c>
      <c r="M1" s="20" t="s">
        <v>8</v>
      </c>
      <c r="N1" s="20" t="s">
        <v>9</v>
      </c>
      <c r="O1" s="18" t="s">
        <v>10</v>
      </c>
      <c r="P1" s="18" t="s">
        <v>11</v>
      </c>
      <c r="Q1" s="30" t="s">
        <v>12</v>
      </c>
      <c r="R1" s="20" t="s">
        <v>0</v>
      </c>
      <c r="S1" s="20" t="s">
        <v>0</v>
      </c>
      <c r="T1" s="20" t="s">
        <v>0</v>
      </c>
      <c r="U1" s="20" t="s">
        <v>0</v>
      </c>
      <c r="V1" s="20" t="s">
        <v>0</v>
      </c>
      <c r="W1" s="20" t="s">
        <v>0</v>
      </c>
      <c r="X1" s="18" t="s">
        <v>1</v>
      </c>
      <c r="Y1" s="20" t="s">
        <v>8</v>
      </c>
      <c r="Z1" s="20" t="s">
        <v>8</v>
      </c>
      <c r="AA1" s="20" t="s">
        <v>8</v>
      </c>
      <c r="AB1" s="20" t="s">
        <v>8</v>
      </c>
      <c r="AC1" s="20" t="s">
        <v>9</v>
      </c>
      <c r="AD1" s="20" t="s">
        <v>9</v>
      </c>
      <c r="AE1" s="20" t="s">
        <v>9</v>
      </c>
      <c r="AF1" s="20" t="s">
        <v>9</v>
      </c>
      <c r="AG1" s="20" t="s">
        <v>9</v>
      </c>
      <c r="AH1" s="20" t="s">
        <v>9</v>
      </c>
      <c r="AI1" s="18" t="s">
        <v>10</v>
      </c>
      <c r="AJ1" s="18" t="s">
        <v>10</v>
      </c>
      <c r="AK1" s="18" t="s">
        <v>10</v>
      </c>
      <c r="AL1" s="18" t="s">
        <v>11</v>
      </c>
      <c r="AM1" s="18" t="s">
        <v>11</v>
      </c>
      <c r="AN1" s="18" t="s">
        <v>11</v>
      </c>
      <c r="AO1" s="24" t="s">
        <v>3</v>
      </c>
      <c r="AP1" s="19" t="s">
        <v>3</v>
      </c>
      <c r="AQ1" s="19" t="s">
        <v>3</v>
      </c>
      <c r="AR1" s="29"/>
      <c r="AS1" s="29"/>
      <c r="AT1" s="29"/>
      <c r="AU1" s="29"/>
      <c r="AV1" s="29"/>
      <c r="AW1" s="29"/>
      <c r="AX1" s="29"/>
      <c r="AY1" s="29"/>
      <c r="AZ1" s="29"/>
      <c r="BA1" s="29"/>
      <c r="BB1" s="29"/>
      <c r="BC1" s="29"/>
      <c r="BD1" s="29"/>
      <c r="BE1" s="29"/>
      <c r="BF1" s="29"/>
      <c r="BG1" s="29"/>
      <c r="BH1" s="29"/>
      <c r="BI1" s="29"/>
      <c r="BJ1" s="29"/>
      <c r="BK1" s="29"/>
      <c r="BL1" s="29"/>
      <c r="BM1" s="29"/>
      <c r="BN1" s="29"/>
      <c r="BO1" s="29"/>
      <c r="BP1" s="29"/>
      <c r="BQ1" s="29"/>
      <c r="BR1" s="29"/>
      <c r="BS1" s="29"/>
      <c r="BT1" s="29"/>
      <c r="BU1" s="29"/>
      <c r="BV1" s="29"/>
      <c r="BW1" s="29"/>
      <c r="BX1" s="29"/>
      <c r="BY1" s="29"/>
      <c r="BZ1" s="29"/>
      <c r="CA1" s="29"/>
      <c r="CB1" s="29"/>
      <c r="CC1" s="29"/>
      <c r="CD1" s="29"/>
      <c r="CE1" s="29"/>
      <c r="CF1" s="29"/>
      <c r="CG1" s="29"/>
      <c r="CH1" s="29"/>
      <c r="CI1" s="29"/>
      <c r="CJ1" s="29"/>
      <c r="CK1" s="29"/>
      <c r="CL1" s="29"/>
      <c r="CM1" s="29"/>
      <c r="CN1" s="29"/>
      <c r="CO1" s="29"/>
      <c r="CP1" s="29"/>
      <c r="CQ1" s="29"/>
      <c r="CR1" s="29"/>
      <c r="CS1" s="29"/>
      <c r="CT1" s="29"/>
      <c r="CU1" s="29"/>
      <c r="CV1" s="29"/>
      <c r="CW1" s="29"/>
      <c r="CX1" s="29"/>
      <c r="CY1" s="29"/>
      <c r="CZ1" s="29"/>
      <c r="DA1" s="29"/>
      <c r="DB1" s="29"/>
      <c r="DC1" s="29"/>
      <c r="DD1" s="29"/>
      <c r="DE1" s="29"/>
      <c r="DF1" s="29"/>
      <c r="DG1" s="29"/>
      <c r="DH1" s="29"/>
      <c r="DI1" s="29"/>
      <c r="DJ1" s="29"/>
      <c r="DK1" s="29"/>
      <c r="DL1" s="29"/>
      <c r="DM1" s="29"/>
      <c r="DN1" s="29"/>
      <c r="DO1" s="29"/>
      <c r="DP1" s="29"/>
      <c r="DQ1" s="29"/>
      <c r="DR1" s="29"/>
      <c r="DS1" s="29"/>
      <c r="DT1" s="29"/>
      <c r="DU1" s="29"/>
      <c r="DV1" s="29"/>
      <c r="DW1" s="29"/>
      <c r="DX1" s="29"/>
      <c r="DY1" s="29"/>
      <c r="DZ1" s="29"/>
      <c r="EA1" s="29"/>
      <c r="EB1" s="29"/>
      <c r="EC1" s="29"/>
      <c r="ED1" s="29"/>
      <c r="EE1" s="29"/>
      <c r="EF1" s="29"/>
      <c r="EG1" s="29"/>
      <c r="EH1" s="29"/>
      <c r="EI1" s="29"/>
      <c r="EJ1" s="29"/>
      <c r="EK1" s="29"/>
      <c r="EL1" s="29"/>
      <c r="EM1" s="29"/>
      <c r="EN1" s="29"/>
      <c r="EO1" s="29"/>
      <c r="EP1" s="29"/>
      <c r="EQ1" s="29"/>
      <c r="ER1" s="29"/>
      <c r="ES1" s="29"/>
      <c r="ET1" s="29"/>
      <c r="EU1" s="29"/>
      <c r="EV1" s="29"/>
      <c r="EW1" s="29"/>
      <c r="EX1" s="29"/>
      <c r="EY1" s="29"/>
      <c r="EZ1" s="29"/>
      <c r="FA1" s="29"/>
      <c r="FB1" s="29"/>
      <c r="FC1" s="29"/>
      <c r="FD1" s="29"/>
      <c r="FE1" s="29"/>
      <c r="FF1" s="29"/>
      <c r="FG1" s="29"/>
      <c r="FH1" s="29"/>
      <c r="FI1" s="29"/>
      <c r="FJ1" s="29"/>
      <c r="FK1" s="29"/>
      <c r="FL1" s="29"/>
      <c r="FM1" s="29"/>
      <c r="FN1" s="29"/>
      <c r="FO1" s="29"/>
      <c r="FP1" s="29"/>
    </row>
    <row r="2" spans="1:172" s="19" customFormat="1" ht="23.25" customHeight="1">
      <c r="A2" s="17" t="s">
        <v>16</v>
      </c>
      <c r="B2" s="17" t="s">
        <v>17</v>
      </c>
      <c r="C2" s="17" t="s">
        <v>18</v>
      </c>
      <c r="D2" s="17" t="s">
        <v>19</v>
      </c>
      <c r="E2" s="19" t="s">
        <v>20</v>
      </c>
      <c r="F2" s="17" t="s">
        <v>21</v>
      </c>
      <c r="G2" s="18" t="s">
        <v>16</v>
      </c>
      <c r="H2" s="18" t="s">
        <v>16</v>
      </c>
      <c r="I2" s="18" t="s">
        <v>16</v>
      </c>
      <c r="J2" s="18" t="s">
        <v>16</v>
      </c>
      <c r="K2" s="18" t="s">
        <v>16</v>
      </c>
      <c r="L2" s="18" t="s">
        <v>16</v>
      </c>
      <c r="M2" s="18" t="s">
        <v>22</v>
      </c>
      <c r="N2" s="17" t="s">
        <v>23</v>
      </c>
      <c r="O2" s="17" t="s">
        <v>24</v>
      </c>
      <c r="P2" s="18" t="s">
        <v>24</v>
      </c>
      <c r="Q2" s="31" t="s">
        <v>25</v>
      </c>
      <c r="R2" s="20" t="s">
        <v>26</v>
      </c>
      <c r="S2" s="20" t="s">
        <v>27</v>
      </c>
      <c r="T2" s="20" t="s">
        <v>28</v>
      </c>
      <c r="U2" s="20" t="s">
        <v>29</v>
      </c>
      <c r="V2" s="19" t="s">
        <v>30</v>
      </c>
      <c r="W2" s="19" t="s">
        <v>32</v>
      </c>
      <c r="X2" s="19" t="s">
        <v>33</v>
      </c>
      <c r="Y2" s="19" t="s">
        <v>34</v>
      </c>
      <c r="Z2" s="19" t="s">
        <v>35</v>
      </c>
      <c r="AA2" s="19" t="s">
        <v>36</v>
      </c>
      <c r="AB2" s="19" t="s">
        <v>37</v>
      </c>
      <c r="AC2" s="19" t="s">
        <v>38</v>
      </c>
      <c r="AD2" s="19" t="s">
        <v>39</v>
      </c>
      <c r="AE2" s="19" t="s">
        <v>40</v>
      </c>
      <c r="AF2" s="19" t="s">
        <v>41</v>
      </c>
      <c r="AG2" s="19" t="s">
        <v>42</v>
      </c>
      <c r="AH2" s="19" t="s">
        <v>43</v>
      </c>
      <c r="AI2" s="19" t="s">
        <v>44</v>
      </c>
      <c r="AJ2" s="19" t="s">
        <v>45</v>
      </c>
      <c r="AK2" s="23" t="s">
        <v>46</v>
      </c>
      <c r="AL2" s="19" t="s">
        <v>44</v>
      </c>
      <c r="AM2" s="19" t="s">
        <v>45</v>
      </c>
      <c r="AN2" s="23" t="s">
        <v>46</v>
      </c>
      <c r="AO2" s="24" t="s">
        <v>47</v>
      </c>
      <c r="AP2" s="19" t="s">
        <v>50</v>
      </c>
      <c r="AQ2" s="19" t="s">
        <v>51</v>
      </c>
      <c r="AR2" s="29"/>
      <c r="AS2" s="29"/>
      <c r="AT2" s="29"/>
      <c r="AU2" s="29"/>
      <c r="AV2" s="29"/>
      <c r="AW2" s="29"/>
      <c r="AX2" s="29"/>
      <c r="AY2" s="29"/>
      <c r="AZ2" s="29"/>
      <c r="BA2" s="29"/>
      <c r="BB2" s="29"/>
      <c r="BC2" s="29"/>
      <c r="BD2" s="29"/>
      <c r="BE2" s="29"/>
      <c r="BF2" s="29"/>
      <c r="BG2" s="29"/>
      <c r="BH2" s="29"/>
      <c r="BI2" s="29"/>
      <c r="BJ2" s="29"/>
      <c r="BK2" s="29"/>
      <c r="BL2" s="29"/>
      <c r="BM2" s="29"/>
      <c r="BN2" s="29"/>
      <c r="BO2" s="29"/>
      <c r="BP2" s="29"/>
      <c r="BQ2" s="29"/>
      <c r="BR2" s="29"/>
      <c r="BS2" s="29"/>
      <c r="BT2" s="29"/>
      <c r="BU2" s="29"/>
      <c r="BV2" s="29"/>
      <c r="BW2" s="29"/>
      <c r="BX2" s="29"/>
      <c r="BY2" s="29"/>
      <c r="BZ2" s="29"/>
      <c r="CA2" s="29"/>
      <c r="CB2" s="29"/>
      <c r="CC2" s="29"/>
      <c r="CD2" s="29"/>
      <c r="CE2" s="29"/>
      <c r="CF2" s="29"/>
      <c r="CG2" s="29"/>
      <c r="CH2" s="29"/>
      <c r="CI2" s="29"/>
      <c r="CJ2" s="29"/>
      <c r="CK2" s="29"/>
      <c r="CL2" s="29"/>
      <c r="CM2" s="2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29"/>
      <c r="EM2" s="29"/>
      <c r="EN2" s="29"/>
      <c r="EO2" s="29"/>
      <c r="EP2" s="29"/>
      <c r="EQ2" s="29"/>
      <c r="ER2" s="29"/>
      <c r="ES2" s="29"/>
      <c r="ET2" s="29"/>
      <c r="EU2" s="29"/>
      <c r="EV2" s="29"/>
      <c r="EW2" s="29"/>
      <c r="EX2" s="29"/>
      <c r="EY2" s="29"/>
      <c r="EZ2" s="29"/>
      <c r="FA2" s="29"/>
      <c r="FB2" s="29"/>
      <c r="FC2" s="29"/>
      <c r="FD2" s="29"/>
      <c r="FE2" s="29"/>
      <c r="FF2" s="29"/>
      <c r="FG2" s="29"/>
      <c r="FH2" s="29"/>
      <c r="FI2" s="29"/>
      <c r="FJ2" s="29"/>
      <c r="FK2" s="29"/>
      <c r="FL2" s="29"/>
      <c r="FM2" s="29"/>
      <c r="FN2" s="29"/>
      <c r="FO2" s="29"/>
      <c r="FP2" s="29"/>
    </row>
    <row r="3" spans="1:172" s="19" customFormat="1" ht="23.25" customHeight="1">
      <c r="A3" s="17" t="str">
        <f t="shared" ref="A3:AQ3" si="0">_xlfn.TEXTJOIN(" ", TRUE, LOWER(A1), LOWER(A2))</f>
        <v>vjdbv0.3 field id</v>
      </c>
      <c r="B3" s="17" t="str">
        <f t="shared" si="0"/>
        <v>vjdbv0.3 name</v>
      </c>
      <c r="C3" s="17" t="str">
        <f t="shared" si="0"/>
        <v>vjdbv0.3 description</v>
      </c>
      <c r="D3" s="17" t="str">
        <f t="shared" si="0"/>
        <v>vjdbv0.3 fields type</v>
      </c>
      <c r="E3" s="17" t="str">
        <f t="shared" si="0"/>
        <v>vjdbv0.3 privacy</v>
      </c>
      <c r="F3" s="17" t="str">
        <f t="shared" si="0"/>
        <v>vjdbv0.2  field id</v>
      </c>
      <c r="G3" s="17" t="str">
        <f t="shared" si="0"/>
        <v>vjdbv0.1 field id</v>
      </c>
      <c r="H3" s="17" t="str">
        <f t="shared" si="0"/>
        <v>ena field id</v>
      </c>
      <c r="I3" s="17" t="str">
        <f t="shared" si="0"/>
        <v>rki field id</v>
      </c>
      <c r="J3" s="17" t="str">
        <f t="shared" si="0"/>
        <v>migs-vi field id</v>
      </c>
      <c r="K3" s="17" t="str">
        <f t="shared" si="0"/>
        <v>migs-uvig field id</v>
      </c>
      <c r="L3" s="17" t="str">
        <f t="shared" si="0"/>
        <v>env-o field id</v>
      </c>
      <c r="M3" s="17" t="str">
        <f t="shared" si="0"/>
        <v>ncbi virus n nucleotide field id</v>
      </c>
      <c r="N3" s="17" t="str">
        <f t="shared" si="0"/>
        <v>bv-brc b field name</v>
      </c>
      <c r="O3" s="17" t="str">
        <f t="shared" si="0"/>
        <v>ena erc32 field name</v>
      </c>
      <c r="P3" s="17" t="str">
        <f t="shared" si="0"/>
        <v>ena erc33 field name</v>
      </c>
      <c r="Q3" s="19" t="str">
        <f>_xlfn.TEXTJOIN(" ", TRUE, LOWER(Q1), LOWER(Q2))</f>
        <v>ena submission object object name</v>
      </c>
      <c r="R3" s="17" t="str">
        <f t="shared" si="0"/>
        <v>vjdbv0.3 group1</v>
      </c>
      <c r="S3" s="17" t="str">
        <f t="shared" si="0"/>
        <v>vjdbv0.3 group2</v>
      </c>
      <c r="T3" s="17" t="str">
        <f t="shared" si="0"/>
        <v>vjdbv0.3 group3</v>
      </c>
      <c r="U3" s="17" t="str">
        <f t="shared" si="0"/>
        <v>vjdbv0.3 tags</v>
      </c>
      <c r="V3" s="17" t="str">
        <f t="shared" si="0"/>
        <v>vjdbv0.3 input source</v>
      </c>
      <c r="W3" s="17" t="str">
        <f t="shared" si="0"/>
        <v>vjdbv0.3 changes</v>
      </c>
      <c r="X3" s="17" t="str">
        <f t="shared" si="0"/>
        <v>vjdbv0.2 previous changes</v>
      </c>
      <c r="Y3" s="17" t="str">
        <f t="shared" si="0"/>
        <v>ncbi virus n field name</v>
      </c>
      <c r="Z3" s="17" t="str">
        <f t="shared" si="0"/>
        <v>ncbi virus n field description</v>
      </c>
      <c r="AA3" s="17" t="str">
        <f t="shared" si="0"/>
        <v>ncbi virus n type</v>
      </c>
      <c r="AB3" s="17" t="str">
        <f t="shared" si="0"/>
        <v>ncbi virus n curation notes</v>
      </c>
      <c r="AC3" s="17" t="str">
        <f t="shared" si="0"/>
        <v>bv-brc b category</v>
      </c>
      <c r="AD3" s="17" t="str">
        <f t="shared" si="0"/>
        <v>bv-brc b schema category</v>
      </c>
      <c r="AE3" s="17" t="str">
        <f t="shared" si="0"/>
        <v>bv-brc b field id</v>
      </c>
      <c r="AF3" s="17" t="str">
        <f t="shared" si="0"/>
        <v>bv-brc b field type</v>
      </c>
      <c r="AG3" s="17" t="str">
        <f t="shared" si="0"/>
        <v>bv-brc b type</v>
      </c>
      <c r="AH3" s="17" t="str">
        <f t="shared" si="0"/>
        <v>bv-brc b curation notes</v>
      </c>
      <c r="AI3" s="17" t="str">
        <f t="shared" si="0"/>
        <v>ena erc32 field description</v>
      </c>
      <c r="AJ3" s="17" t="str">
        <f t="shared" si="0"/>
        <v>ena erc32 controlled vocabulary</v>
      </c>
      <c r="AK3" s="17" t="str">
        <f t="shared" si="0"/>
        <v>ena erc32 field type</v>
      </c>
      <c r="AL3" s="17" t="str">
        <f t="shared" si="0"/>
        <v>ena erc33 field description</v>
      </c>
      <c r="AM3" s="17" t="str">
        <f t="shared" si="0"/>
        <v>ena erc33 controlled vocabulary</v>
      </c>
      <c r="AN3" s="17" t="str">
        <f t="shared" si="0"/>
        <v>ena erc33 field type</v>
      </c>
      <c r="AO3" s="25" t="str">
        <f t="shared" si="0"/>
        <v>ena submission requiredness</v>
      </c>
      <c r="AP3" s="17" t="str">
        <f t="shared" si="0"/>
        <v>ena submission fieldtype</v>
      </c>
      <c r="AQ3" s="17" t="str">
        <f t="shared" si="0"/>
        <v>ena submission validation</v>
      </c>
      <c r="AR3" s="29"/>
      <c r="AS3" s="29"/>
      <c r="AT3" s="29"/>
      <c r="AU3" s="29"/>
      <c r="AV3" s="29"/>
      <c r="AW3" s="29"/>
      <c r="AX3" s="29"/>
      <c r="AY3" s="29"/>
      <c r="AZ3" s="29"/>
      <c r="BA3" s="29"/>
      <c r="BB3" s="29"/>
      <c r="BC3" s="29"/>
      <c r="BD3" s="29"/>
      <c r="BE3" s="29"/>
      <c r="BF3" s="29"/>
      <c r="BG3" s="29"/>
      <c r="BH3" s="29"/>
      <c r="BI3" s="29"/>
      <c r="BJ3" s="29"/>
      <c r="BK3" s="29"/>
      <c r="BL3" s="29"/>
      <c r="BM3" s="29"/>
      <c r="BN3" s="29"/>
      <c r="BO3" s="29"/>
      <c r="BP3" s="29"/>
      <c r="BQ3" s="29"/>
      <c r="BR3" s="29"/>
      <c r="BS3" s="29"/>
      <c r="BT3" s="29"/>
      <c r="BU3" s="29"/>
      <c r="BV3" s="29"/>
      <c r="BW3" s="29"/>
      <c r="BX3" s="29"/>
      <c r="BY3" s="29"/>
      <c r="BZ3" s="29"/>
      <c r="CA3" s="29"/>
      <c r="CB3" s="29"/>
      <c r="CC3" s="29"/>
      <c r="CD3" s="29"/>
      <c r="CE3" s="29"/>
      <c r="CF3" s="29"/>
      <c r="CG3" s="29"/>
      <c r="CH3" s="29"/>
      <c r="CI3" s="29"/>
      <c r="CJ3" s="29"/>
      <c r="CK3" s="29"/>
      <c r="CL3" s="29"/>
      <c r="CM3" s="2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29"/>
      <c r="EM3" s="29"/>
      <c r="EN3" s="29"/>
      <c r="EO3" s="29"/>
      <c r="EP3" s="29"/>
      <c r="EQ3" s="29"/>
      <c r="ER3" s="29"/>
      <c r="ES3" s="29"/>
      <c r="ET3" s="29"/>
      <c r="EU3" s="29"/>
      <c r="EV3" s="29"/>
      <c r="EW3" s="29"/>
      <c r="EX3" s="29"/>
      <c r="EY3" s="29"/>
      <c r="EZ3" s="29"/>
      <c r="FA3" s="29"/>
      <c r="FB3" s="29"/>
      <c r="FC3" s="29"/>
      <c r="FD3" s="29"/>
      <c r="FE3" s="29"/>
      <c r="FF3" s="29"/>
      <c r="FG3" s="29"/>
      <c r="FH3" s="29"/>
      <c r="FI3" s="29"/>
      <c r="FJ3" s="29"/>
      <c r="FK3" s="29"/>
      <c r="FL3" s="29"/>
      <c r="FM3" s="29"/>
      <c r="FN3" s="29"/>
      <c r="FO3" s="29"/>
      <c r="FP3" s="29"/>
    </row>
    <row r="4" spans="1:172" s="22" customFormat="1" ht="23.25" customHeight="1">
      <c r="A4" s="21" t="str">
        <f t="shared" ref="A4:AQ4" si="1">SUBSTITUTE(A3, " ", "_")</f>
        <v>vjdbv0.3_field_id</v>
      </c>
      <c r="B4" s="21" t="str">
        <f t="shared" si="1"/>
        <v>vjdbv0.3_name</v>
      </c>
      <c r="C4" s="21" t="str">
        <f t="shared" si="1"/>
        <v>vjdbv0.3_description</v>
      </c>
      <c r="D4" s="21" t="str">
        <f t="shared" si="1"/>
        <v>vjdbv0.3_fields_type</v>
      </c>
      <c r="E4" s="21" t="str">
        <f t="shared" si="1"/>
        <v>vjdbv0.3_privacy</v>
      </c>
      <c r="F4" s="21" t="str">
        <f t="shared" si="1"/>
        <v>vjdbv0.2__field_id</v>
      </c>
      <c r="G4" s="21" t="str">
        <f t="shared" si="1"/>
        <v>vjdbv0.1_field_id</v>
      </c>
      <c r="H4" s="21" t="str">
        <f t="shared" si="1"/>
        <v>ena_field_id</v>
      </c>
      <c r="I4" s="21" t="str">
        <f t="shared" si="1"/>
        <v>rki_field_id</v>
      </c>
      <c r="J4" s="21" t="str">
        <f t="shared" si="1"/>
        <v>migs-vi_field_id</v>
      </c>
      <c r="K4" s="21" t="str">
        <f t="shared" si="1"/>
        <v>migs-uvig_field_id</v>
      </c>
      <c r="L4" s="21" t="str">
        <f t="shared" si="1"/>
        <v>env-o_field_id</v>
      </c>
      <c r="M4" s="21" t="str">
        <f t="shared" si="1"/>
        <v>ncbi_virus_n_nucleotide_field_id</v>
      </c>
      <c r="N4" s="21" t="str">
        <f t="shared" si="1"/>
        <v>bv-brc_b_field_name</v>
      </c>
      <c r="O4" s="21" t="str">
        <f t="shared" si="1"/>
        <v>ena_erc32_field_name</v>
      </c>
      <c r="P4" s="21" t="str">
        <f t="shared" si="1"/>
        <v>ena_erc33_field_name</v>
      </c>
      <c r="Q4" s="19" t="str">
        <f>SUBSTITUTE(Q3, " ", "_")</f>
        <v>ena_submission_object_object_name</v>
      </c>
      <c r="R4" s="21" t="str">
        <f t="shared" si="1"/>
        <v>vjdbv0.3_group1</v>
      </c>
      <c r="S4" s="21" t="str">
        <f t="shared" si="1"/>
        <v>vjdbv0.3_group2</v>
      </c>
      <c r="T4" s="21" t="str">
        <f t="shared" si="1"/>
        <v>vjdbv0.3_group3</v>
      </c>
      <c r="U4" s="21" t="str">
        <f t="shared" si="1"/>
        <v>vjdbv0.3_tags</v>
      </c>
      <c r="V4" s="21" t="str">
        <f t="shared" si="1"/>
        <v>vjdbv0.3_input_source</v>
      </c>
      <c r="W4" s="21" t="str">
        <f t="shared" si="1"/>
        <v>vjdbv0.3_changes</v>
      </c>
      <c r="X4" s="21" t="str">
        <f t="shared" si="1"/>
        <v>vjdbv0.2_previous_changes</v>
      </c>
      <c r="Y4" s="21" t="str">
        <f t="shared" si="1"/>
        <v>ncbi_virus_n_field_name</v>
      </c>
      <c r="Z4" s="21" t="str">
        <f t="shared" si="1"/>
        <v>ncbi_virus_n_field_description</v>
      </c>
      <c r="AA4" s="21" t="str">
        <f t="shared" si="1"/>
        <v>ncbi_virus_n_type</v>
      </c>
      <c r="AB4" s="21" t="str">
        <f t="shared" si="1"/>
        <v>ncbi_virus_n_curation_notes</v>
      </c>
      <c r="AC4" s="21" t="str">
        <f t="shared" si="1"/>
        <v>bv-brc_b_category</v>
      </c>
      <c r="AD4" s="21" t="str">
        <f t="shared" si="1"/>
        <v>bv-brc_b_schema_category</v>
      </c>
      <c r="AE4" s="21" t="str">
        <f t="shared" si="1"/>
        <v>bv-brc_b_field_id</v>
      </c>
      <c r="AF4" s="21" t="str">
        <f t="shared" si="1"/>
        <v>bv-brc_b_field_type</v>
      </c>
      <c r="AG4" s="21" t="str">
        <f t="shared" si="1"/>
        <v>bv-brc_b_type</v>
      </c>
      <c r="AH4" s="21" t="str">
        <f t="shared" si="1"/>
        <v>bv-brc_b_curation_notes</v>
      </c>
      <c r="AI4" s="21" t="str">
        <f t="shared" si="1"/>
        <v>ena_erc32_field_description</v>
      </c>
      <c r="AJ4" s="21" t="str">
        <f t="shared" si="1"/>
        <v>ena_erc32_controlled_vocabulary</v>
      </c>
      <c r="AK4" s="21" t="str">
        <f t="shared" si="1"/>
        <v>ena_erc32_field_type</v>
      </c>
      <c r="AL4" s="21" t="str">
        <f t="shared" si="1"/>
        <v>ena_erc33_field_description</v>
      </c>
      <c r="AM4" s="21" t="str">
        <f t="shared" si="1"/>
        <v>ena_erc33_controlled_vocabulary</v>
      </c>
      <c r="AN4" s="21" t="str">
        <f t="shared" si="1"/>
        <v>ena_erc33_field_type</v>
      </c>
      <c r="AO4" s="26" t="str">
        <f t="shared" si="1"/>
        <v>ena_submission_requiredness</v>
      </c>
      <c r="AP4" s="17" t="str">
        <f t="shared" si="1"/>
        <v>ena_submission_fieldtype</v>
      </c>
      <c r="AQ4" s="17" t="str">
        <f t="shared" si="1"/>
        <v>ena_submission_validation</v>
      </c>
      <c r="AR4" s="29"/>
      <c r="AS4" s="29"/>
      <c r="AT4" s="29"/>
      <c r="AU4" s="29"/>
      <c r="AV4" s="29"/>
      <c r="AW4" s="29"/>
      <c r="AX4" s="29"/>
      <c r="AY4" s="29"/>
      <c r="AZ4" s="29"/>
      <c r="BA4" s="29"/>
      <c r="BB4" s="29"/>
      <c r="BC4" s="29"/>
      <c r="BD4" s="29"/>
      <c r="BE4" s="29"/>
      <c r="BF4" s="29"/>
      <c r="BG4" s="29"/>
      <c r="BH4" s="29"/>
      <c r="BI4" s="29"/>
      <c r="BJ4" s="29"/>
      <c r="BK4" s="29"/>
      <c r="BL4" s="29"/>
      <c r="BM4" s="29"/>
      <c r="BN4" s="29"/>
      <c r="BO4" s="29"/>
      <c r="BP4" s="29"/>
      <c r="BQ4" s="29"/>
      <c r="BR4" s="29"/>
      <c r="BS4" s="29"/>
      <c r="BT4" s="29"/>
      <c r="BU4" s="29"/>
      <c r="BV4" s="29"/>
      <c r="BW4" s="29"/>
      <c r="BX4" s="29"/>
      <c r="BY4" s="29"/>
      <c r="BZ4" s="29"/>
      <c r="CA4" s="29"/>
      <c r="CB4" s="29"/>
      <c r="CC4" s="29"/>
      <c r="CD4" s="29"/>
      <c r="CE4" s="29"/>
      <c r="CF4" s="29"/>
      <c r="CG4" s="29"/>
      <c r="CH4" s="29"/>
      <c r="CI4" s="29"/>
      <c r="CJ4" s="29"/>
      <c r="CK4" s="29"/>
      <c r="CL4" s="29"/>
      <c r="CM4" s="2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c r="FE4" s="29"/>
      <c r="FF4" s="29"/>
      <c r="FG4" s="29"/>
      <c r="FH4" s="29"/>
      <c r="FI4" s="29"/>
      <c r="FJ4" s="29"/>
      <c r="FK4" s="29"/>
      <c r="FL4" s="29"/>
      <c r="FM4" s="29"/>
      <c r="FN4" s="29"/>
      <c r="FO4" s="29"/>
      <c r="FP4" s="29"/>
    </row>
    <row r="5" spans="1:172" s="10" customFormat="1" ht="23.25" customHeight="1">
      <c r="A5" s="4"/>
      <c r="B5" s="4"/>
      <c r="C5" s="4"/>
      <c r="D5" s="4"/>
      <c r="E5" s="5" t="s">
        <v>654</v>
      </c>
      <c r="F5" s="4"/>
      <c r="G5" s="4"/>
      <c r="H5" s="4"/>
      <c r="I5" s="4"/>
      <c r="J5" s="4"/>
      <c r="K5" s="4"/>
      <c r="L5" s="4"/>
      <c r="M5" s="4"/>
      <c r="N5" s="4"/>
      <c r="O5" s="6"/>
      <c r="P5" s="6"/>
      <c r="Q5" s="3"/>
      <c r="R5" s="7"/>
      <c r="S5" s="4"/>
      <c r="T5" s="4"/>
      <c r="U5" s="3" t="str">
        <f>"[" &amp; _xlfn.TEXTJOIN(", ", TRUE,
    IF(H5&lt;&gt;"", """" &amp; VJDBCore!H$1 &amp; """", ""),
    IF(I5&lt;&gt;"", """" &amp; VJDBCore!I$1 &amp; """", ""),
    IF(J5&lt;&gt;"", """" &amp; VJDBCore!J$1 &amp; """", ""),
    IF(K5&lt;&gt;"", """" &amp; VJDBCore!K$1 &amp; """", ""),
    IF(L5&lt;&gt;"", """" &amp; VJDBCore!L$1 &amp; """", ""),    IF(M5&lt;&gt;"", """" &amp; VJDBCore!M$1 &amp; """", ""),    IF(N5&lt;&gt;"", """" &amp; VJDBCore!N$1 &amp; """", ""),     IF(O5&lt;&gt;"", """" &amp; VJDBCore!O$1 &amp; """", ""),     IF(O5&lt;&gt;"", """" &amp; VJDBCore!O$1 &amp; """", ""),     IF(P5&lt;&gt;"", """" &amp; VJDBCore!P$1 &amp; """", ""),
    IF(Q9&lt;&gt;"", """" &amp; Q9 &amp; """", ""),
    IF(R5&lt;&gt;"", """" &amp; R5 &amp; """", ""),
    IF(S5&lt;&gt;"", """" &amp; S5 &amp; """", "")
) &amp; "]"</f>
        <v>[]</v>
      </c>
      <c r="V5" s="2" t="s">
        <v>364</v>
      </c>
      <c r="W5" s="2" t="s">
        <v>1452</v>
      </c>
      <c r="X5" s="8"/>
      <c r="Y5" s="8"/>
      <c r="Z5" s="8"/>
      <c r="AA5" s="8"/>
      <c r="AB5" s="8"/>
      <c r="AC5" s="8"/>
      <c r="AD5" s="8"/>
      <c r="AE5" s="2" t="s">
        <v>1453</v>
      </c>
      <c r="AF5" s="2" t="s">
        <v>1454</v>
      </c>
      <c r="AG5" s="8"/>
      <c r="AH5" s="9" t="s">
        <v>1452</v>
      </c>
      <c r="AI5" s="8"/>
      <c r="AJ5" s="8"/>
      <c r="AK5" s="8"/>
      <c r="AL5" s="8"/>
      <c r="AM5" s="8"/>
      <c r="AN5" s="8"/>
      <c r="AO5" s="27"/>
    </row>
    <row r="6" spans="1:172" s="10" customFormat="1" ht="23.25" customHeight="1">
      <c r="A6" s="4"/>
      <c r="B6" s="4"/>
      <c r="C6" s="4"/>
      <c r="D6" s="4"/>
      <c r="E6" s="11" t="s">
        <v>654</v>
      </c>
      <c r="F6" s="4"/>
      <c r="G6" s="4"/>
      <c r="H6" s="4"/>
      <c r="I6" s="4"/>
      <c r="J6" s="4"/>
      <c r="K6" s="4"/>
      <c r="L6" s="4"/>
      <c r="M6" s="4"/>
      <c r="N6" s="4" t="s">
        <v>1455</v>
      </c>
      <c r="O6" s="6"/>
      <c r="P6" s="6"/>
      <c r="Q6" s="3"/>
      <c r="R6" s="7"/>
      <c r="S6" s="4"/>
      <c r="T6" s="4"/>
      <c r="U6" s="3" t="str">
        <f>"[" &amp; _xlfn.TEXTJOIN(", ", TRUE,
    IF(H6&lt;&gt;"", """" &amp; VJDBCore!H$1 &amp; """", ""),
    IF(I6&lt;&gt;"", """" &amp; VJDBCore!I$1 &amp; """", ""),
    IF(J6&lt;&gt;"", """" &amp; VJDBCore!J$1 &amp; """", ""),
    IF(K6&lt;&gt;"", """" &amp; VJDBCore!K$1 &amp; """", ""),
    IF(L6&lt;&gt;"", """" &amp; VJDBCore!L$1 &amp; """", ""),    IF(M6&lt;&gt;"", """" &amp; VJDBCore!M$1 &amp; """", ""),    IF(N6&lt;&gt;"", """" &amp; VJDBCore!N$1 &amp; """", ""),     IF(O6&lt;&gt;"", """" &amp; VJDBCore!O$1 &amp; """", ""),     IF(O6&lt;&gt;"", """" &amp; VJDBCore!O$1 &amp; """", ""),     IF(P6&lt;&gt;"", """" &amp; VJDBCore!P$1 &amp; """", ""),
    IF(Q10&lt;&gt;"", """" &amp; Q10 &amp; """", ""),
    IF(R6&lt;&gt;"", """" &amp; R6 &amp; """", ""),
    IF(S6&lt;&gt;"", """" &amp; S6 &amp; """", "")
) &amp; "]"</f>
        <v>["BV-BRC"]</v>
      </c>
      <c r="V6" s="12" t="s">
        <v>364</v>
      </c>
      <c r="W6" s="1" t="s">
        <v>1452</v>
      </c>
      <c r="X6" s="13"/>
      <c r="Y6" s="13"/>
      <c r="Z6" s="13"/>
      <c r="AA6" s="13"/>
      <c r="AB6" s="13"/>
      <c r="AC6" s="1" t="s">
        <v>732</v>
      </c>
      <c r="AD6" s="13"/>
      <c r="AE6" s="1" t="s">
        <v>1456</v>
      </c>
      <c r="AF6" s="1" t="s">
        <v>69</v>
      </c>
      <c r="AG6" s="13"/>
      <c r="AH6" s="14" t="s">
        <v>1452</v>
      </c>
      <c r="AI6" s="13"/>
      <c r="AJ6" s="13"/>
      <c r="AK6" s="13"/>
      <c r="AL6" s="13"/>
      <c r="AM6" s="13"/>
      <c r="AN6" s="13"/>
      <c r="AO6" s="28"/>
    </row>
    <row r="7" spans="1:172" s="10" customFormat="1" ht="23.25" customHeight="1">
      <c r="A7" s="4"/>
      <c r="B7" s="4"/>
      <c r="C7" s="4"/>
      <c r="D7" s="4"/>
      <c r="E7" s="11" t="s">
        <v>654</v>
      </c>
      <c r="F7" s="4"/>
      <c r="G7" s="4"/>
      <c r="H7" s="4"/>
      <c r="I7" s="4"/>
      <c r="J7" s="4"/>
      <c r="K7" s="4"/>
      <c r="L7" s="4"/>
      <c r="M7" s="4"/>
      <c r="N7" s="4"/>
      <c r="O7" s="6"/>
      <c r="P7" s="6"/>
      <c r="Q7" s="3"/>
      <c r="R7" s="7"/>
      <c r="S7" s="4"/>
      <c r="T7" s="4"/>
      <c r="U7" s="3" t="str">
        <f>"[" &amp; _xlfn.TEXTJOIN(", ", TRUE,
    IF(H7&lt;&gt;"", """" &amp; VJDBCore!H$1 &amp; """", ""),
    IF(I7&lt;&gt;"", """" &amp; VJDBCore!I$1 &amp; """", ""),
    IF(J7&lt;&gt;"", """" &amp; VJDBCore!J$1 &amp; """", ""),
    IF(K7&lt;&gt;"", """" &amp; VJDBCore!K$1 &amp; """", ""),
    IF(L7&lt;&gt;"", """" &amp; VJDBCore!L$1 &amp; """", ""),    IF(M7&lt;&gt;"", """" &amp; VJDBCore!M$1 &amp; """", ""),    IF(N7&lt;&gt;"", """" &amp; VJDBCore!N$1 &amp; """", ""),     IF(O7&lt;&gt;"", """" &amp; VJDBCore!O$1 &amp; """", ""),     IF(O7&lt;&gt;"", """" &amp; VJDBCore!O$1 &amp; """", ""),     IF(P7&lt;&gt;"", """" &amp; VJDBCore!P$1 &amp; """", ""),
    IF(Q11&lt;&gt;"", """" &amp; Q11 &amp; """", ""),
    IF(R7&lt;&gt;"", """" &amp; R7 &amp; """", ""),
    IF(S7&lt;&gt;"", """" &amp; S7 &amp; """", "")
) &amp; "]"</f>
        <v>[]</v>
      </c>
      <c r="V7" s="12" t="s">
        <v>364</v>
      </c>
      <c r="W7" s="1" t="s">
        <v>1452</v>
      </c>
      <c r="X7" s="13"/>
      <c r="Y7" s="13"/>
      <c r="Z7" s="13"/>
      <c r="AA7" s="13"/>
      <c r="AB7" s="13"/>
      <c r="AC7" s="13"/>
      <c r="AD7" s="1" t="s">
        <v>124</v>
      </c>
      <c r="AE7" s="1" t="s">
        <v>1457</v>
      </c>
      <c r="AF7" s="1" t="s">
        <v>69</v>
      </c>
      <c r="AG7" s="13"/>
      <c r="AH7" s="14" t="s">
        <v>1452</v>
      </c>
      <c r="AI7" s="13"/>
      <c r="AJ7" s="13"/>
      <c r="AK7" s="13"/>
      <c r="AL7" s="13"/>
      <c r="AM7" s="13"/>
      <c r="AN7" s="13"/>
      <c r="AO7" s="28"/>
    </row>
    <row r="8" spans="1:172" s="10" customFormat="1" ht="23.25" customHeight="1">
      <c r="A8" s="4"/>
      <c r="B8" s="4"/>
      <c r="C8" s="4"/>
      <c r="D8" s="4"/>
      <c r="E8" s="11" t="s">
        <v>654</v>
      </c>
      <c r="F8" s="4"/>
      <c r="G8" s="4"/>
      <c r="H8" s="4"/>
      <c r="I8" s="4"/>
      <c r="J8" s="4"/>
      <c r="K8" s="4"/>
      <c r="L8" s="4"/>
      <c r="M8" s="4"/>
      <c r="N8" s="4"/>
      <c r="O8" s="6"/>
      <c r="P8" s="6"/>
      <c r="Q8" s="3"/>
      <c r="R8" s="7"/>
      <c r="S8" s="4"/>
      <c r="T8" s="4"/>
      <c r="U8" s="3" t="str">
        <f>"[" &amp; _xlfn.TEXTJOIN(", ", TRUE,
    IF(H8&lt;&gt;"", """" &amp; VJDBCore!H$1 &amp; """", ""),
    IF(I8&lt;&gt;"", """" &amp; VJDBCore!I$1 &amp; """", ""),
    IF(J8&lt;&gt;"", """" &amp; VJDBCore!J$1 &amp; """", ""),
    IF(K8&lt;&gt;"", """" &amp; VJDBCore!K$1 &amp; """", ""),
    IF(L8&lt;&gt;"", """" &amp; VJDBCore!L$1 &amp; """", ""),    IF(M8&lt;&gt;"", """" &amp; VJDBCore!M$1 &amp; """", ""),    IF(N8&lt;&gt;"", """" &amp; VJDBCore!N$1 &amp; """", ""),     IF(O8&lt;&gt;"", """" &amp; VJDBCore!O$1 &amp; """", ""),     IF(O8&lt;&gt;"", """" &amp; VJDBCore!O$1 &amp; """", ""),     IF(P8&lt;&gt;"", """" &amp; VJDBCore!P$1 &amp; """", ""),
    IF(Q12&lt;&gt;"", """" &amp; Q12 &amp; """", ""),
    IF(R8&lt;&gt;"", """" &amp; R8 &amp; """", ""),
    IF(S8&lt;&gt;"", """" &amp; S8 &amp; """", "")
) &amp; "]"</f>
        <v>[]</v>
      </c>
      <c r="V8" s="12" t="s">
        <v>364</v>
      </c>
      <c r="W8" s="1" t="s">
        <v>1452</v>
      </c>
      <c r="X8" s="13"/>
      <c r="Y8" s="13"/>
      <c r="Z8" s="13"/>
      <c r="AA8" s="13"/>
      <c r="AB8" s="13"/>
      <c r="AC8" s="13"/>
      <c r="AD8" s="13"/>
      <c r="AE8" s="1" t="s">
        <v>1458</v>
      </c>
      <c r="AF8" s="1" t="s">
        <v>69</v>
      </c>
      <c r="AG8" s="13"/>
      <c r="AH8" s="14" t="s">
        <v>1452</v>
      </c>
      <c r="AI8" s="13"/>
      <c r="AJ8" s="13"/>
      <c r="AK8" s="13"/>
      <c r="AL8" s="13"/>
      <c r="AM8" s="13"/>
      <c r="AN8" s="13"/>
      <c r="AO8" s="28"/>
    </row>
    <row r="9" spans="1:172" s="10" customFormat="1" ht="23.25" customHeight="1">
      <c r="A9" s="4"/>
      <c r="B9" s="4"/>
      <c r="C9" s="4"/>
      <c r="D9" s="4"/>
      <c r="E9" s="11" t="s">
        <v>654</v>
      </c>
      <c r="F9" s="4"/>
      <c r="G9" s="4"/>
      <c r="H9" s="4"/>
      <c r="I9" s="4"/>
      <c r="J9" s="4"/>
      <c r="K9" s="4"/>
      <c r="L9" s="4"/>
      <c r="M9" s="4"/>
      <c r="N9" s="4"/>
      <c r="O9" s="6"/>
      <c r="P9" s="6"/>
      <c r="Q9" s="4"/>
      <c r="R9" s="7"/>
      <c r="S9" s="4"/>
      <c r="T9" s="4"/>
      <c r="U9" s="3" t="str">
        <f>"[" &amp; _xlfn.TEXTJOIN(", ", TRUE,
    IF(H9&lt;&gt;"", """" &amp; VJDBCore!H$1 &amp; """", ""),
    IF(I9&lt;&gt;"", """" &amp; VJDBCore!I$1 &amp; """", ""),
    IF(J9&lt;&gt;"", """" &amp; VJDBCore!J$1 &amp; """", ""),
    IF(K9&lt;&gt;"", """" &amp; VJDBCore!K$1 &amp; """", ""),
    IF(L9&lt;&gt;"", """" &amp; VJDBCore!L$1 &amp; """", ""),    IF(M9&lt;&gt;"", """" &amp; VJDBCore!M$1 &amp; """", ""),    IF(N9&lt;&gt;"", """" &amp; VJDBCore!N$1 &amp; """", ""),     IF(O9&lt;&gt;"", """" &amp; VJDBCore!O$1 &amp; """", ""),     IF(O9&lt;&gt;"", """" &amp; VJDBCore!O$1 &amp; """", ""),     IF(P9&lt;&gt;"", """" &amp; VJDBCore!P$1 &amp; """", ""),
    IF(Q13&lt;&gt;"", """" &amp; Q13 &amp; """", ""),
    IF(R9&lt;&gt;"", """" &amp; R9 &amp; """", ""),
    IF(S9&lt;&gt;"", """" &amp; S9 &amp; """", "")
) &amp; "]"</f>
        <v>[]</v>
      </c>
      <c r="V9" s="12" t="s">
        <v>364</v>
      </c>
      <c r="W9" s="1" t="s">
        <v>1452</v>
      </c>
      <c r="X9" s="13"/>
      <c r="Y9" s="13"/>
      <c r="Z9" s="13"/>
      <c r="AA9" s="13"/>
      <c r="AB9" s="13"/>
      <c r="AC9" s="13"/>
      <c r="AD9" s="13"/>
      <c r="AE9" s="1" t="s">
        <v>1459</v>
      </c>
      <c r="AF9" s="1" t="s">
        <v>69</v>
      </c>
      <c r="AG9" s="13"/>
      <c r="AH9" s="14" t="s">
        <v>1452</v>
      </c>
      <c r="AI9" s="13"/>
      <c r="AJ9" s="13"/>
      <c r="AK9" s="13"/>
      <c r="AL9" s="13"/>
      <c r="AM9" s="13"/>
      <c r="AN9" s="13"/>
      <c r="AO9" s="28"/>
    </row>
    <row r="10" spans="1:172" s="10" customFormat="1" ht="23.25" customHeight="1">
      <c r="A10" s="4"/>
      <c r="B10" s="4"/>
      <c r="C10" s="4"/>
      <c r="D10" s="4"/>
      <c r="E10" s="11" t="s">
        <v>654</v>
      </c>
      <c r="F10" s="4"/>
      <c r="G10" s="4"/>
      <c r="H10" s="4"/>
      <c r="I10" s="4"/>
      <c r="J10" s="4"/>
      <c r="K10" s="4"/>
      <c r="L10" s="4"/>
      <c r="M10" s="4"/>
      <c r="N10" s="4" t="s">
        <v>1460</v>
      </c>
      <c r="O10" s="6"/>
      <c r="P10" s="6"/>
      <c r="Q10" s="4"/>
      <c r="R10" s="7"/>
      <c r="S10" s="4"/>
      <c r="T10" s="4"/>
      <c r="U10" s="3" t="str">
        <f>"[" &amp; _xlfn.TEXTJOIN(", ", TRUE,
    IF(H10&lt;&gt;"", """" &amp; VJDBCore!H$1 &amp; """", ""),
    IF(I10&lt;&gt;"", """" &amp; VJDBCore!I$1 &amp; """", ""),
    IF(J10&lt;&gt;"", """" &amp; VJDBCore!J$1 &amp; """", ""),
    IF(K10&lt;&gt;"", """" &amp; VJDBCore!K$1 &amp; """", ""),
    IF(L10&lt;&gt;"", """" &amp; VJDBCore!L$1 &amp; """", ""),    IF(M10&lt;&gt;"", """" &amp; VJDBCore!M$1 &amp; """", ""),    IF(N10&lt;&gt;"", """" &amp; VJDBCore!N$1 &amp; """", ""),     IF(O10&lt;&gt;"", """" &amp; VJDBCore!O$1 &amp; """", ""),     IF(O10&lt;&gt;"", """" &amp; VJDBCore!O$1 &amp; """", ""),     IF(P10&lt;&gt;"", """" &amp; VJDBCore!P$1 &amp; """", ""),
    IF(Q14&lt;&gt;"", """" &amp; Q14 &amp; """", ""),
    IF(R10&lt;&gt;"", """" &amp; R10 &amp; """", ""),
    IF(S10&lt;&gt;"", """" &amp; S10 &amp; """", "")
) &amp; "]"</f>
        <v>["BV-BRC"]</v>
      </c>
      <c r="V10" s="12" t="s">
        <v>364</v>
      </c>
      <c r="W10" s="1" t="s">
        <v>1452</v>
      </c>
      <c r="X10" s="13"/>
      <c r="Y10" s="13"/>
      <c r="Z10" s="13"/>
      <c r="AA10" s="13"/>
      <c r="AB10" s="13"/>
      <c r="AC10" s="1" t="s">
        <v>67</v>
      </c>
      <c r="AD10" s="13"/>
      <c r="AE10" s="1" t="s">
        <v>1461</v>
      </c>
      <c r="AF10" s="1" t="s">
        <v>69</v>
      </c>
      <c r="AG10" s="13"/>
      <c r="AH10" s="14" t="s">
        <v>1452</v>
      </c>
      <c r="AI10" s="13"/>
      <c r="AJ10" s="13"/>
      <c r="AK10" s="13"/>
      <c r="AL10" s="13"/>
      <c r="AM10" s="13"/>
      <c r="AN10" s="13"/>
      <c r="AO10" s="28"/>
    </row>
    <row r="11" spans="1:172" s="10" customFormat="1" ht="23.25" customHeight="1">
      <c r="A11" s="4"/>
      <c r="B11" s="4"/>
      <c r="C11" s="4"/>
      <c r="D11" s="4"/>
      <c r="E11" s="11" t="s">
        <v>654</v>
      </c>
      <c r="F11" s="4"/>
      <c r="G11" s="4"/>
      <c r="H11" s="4"/>
      <c r="I11" s="4"/>
      <c r="J11" s="4"/>
      <c r="K11" s="4"/>
      <c r="L11" s="4"/>
      <c r="M11" s="4"/>
      <c r="N11" s="4" t="s">
        <v>1462</v>
      </c>
      <c r="O11" s="6"/>
      <c r="P11" s="6"/>
      <c r="Q11" s="4"/>
      <c r="R11" s="7"/>
      <c r="S11" s="4"/>
      <c r="T11" s="4"/>
      <c r="U11" s="3" t="str">
        <f>"[" &amp; _xlfn.TEXTJOIN(", ", TRUE,
    IF(H11&lt;&gt;"", """" &amp; VJDBCore!H$1 &amp; """", ""),
    IF(I11&lt;&gt;"", """" &amp; VJDBCore!I$1 &amp; """", ""),
    IF(J11&lt;&gt;"", """" &amp; VJDBCore!J$1 &amp; """", ""),
    IF(K11&lt;&gt;"", """" &amp; VJDBCore!K$1 &amp; """", ""),
    IF(L11&lt;&gt;"", """" &amp; VJDBCore!L$1 &amp; """", ""),    IF(M11&lt;&gt;"", """" &amp; VJDBCore!M$1 &amp; """", ""),    IF(N11&lt;&gt;"", """" &amp; VJDBCore!N$1 &amp; """", ""),     IF(O11&lt;&gt;"", """" &amp; VJDBCore!O$1 &amp; """", ""),     IF(O11&lt;&gt;"", """" &amp; VJDBCore!O$1 &amp; """", ""),     IF(P11&lt;&gt;"", """" &amp; VJDBCore!P$1 &amp; """", ""),
    IF(Q15&lt;&gt;"", """" &amp; Q15 &amp; """", ""),
    IF(R11&lt;&gt;"", """" &amp; R11 &amp; """", ""),
    IF(S11&lt;&gt;"", """" &amp; S11 &amp; """", "")
) &amp; "]"</f>
        <v>["BV-BRC"]</v>
      </c>
      <c r="V11" s="12" t="s">
        <v>364</v>
      </c>
      <c r="W11" s="1" t="s">
        <v>1452</v>
      </c>
      <c r="X11" s="13"/>
      <c r="Y11" s="13"/>
      <c r="Z11" s="13"/>
      <c r="AA11" s="13"/>
      <c r="AB11" s="13"/>
      <c r="AC11" s="1" t="s">
        <v>175</v>
      </c>
      <c r="AD11" s="13"/>
      <c r="AE11" s="1" t="s">
        <v>1463</v>
      </c>
      <c r="AF11" s="1" t="s">
        <v>69</v>
      </c>
      <c r="AG11" s="13"/>
      <c r="AH11" s="14" t="s">
        <v>1452</v>
      </c>
      <c r="AI11" s="13"/>
      <c r="AJ11" s="13"/>
      <c r="AK11" s="13"/>
      <c r="AL11" s="13"/>
      <c r="AM11" s="13"/>
      <c r="AN11" s="13"/>
      <c r="AO11" s="28"/>
    </row>
    <row r="12" spans="1:172" s="10" customFormat="1" ht="23.25" customHeight="1">
      <c r="A12" s="4"/>
      <c r="B12" s="4"/>
      <c r="C12" s="4"/>
      <c r="D12" s="4"/>
      <c r="E12" s="11" t="s">
        <v>654</v>
      </c>
      <c r="F12" s="4"/>
      <c r="G12" s="4"/>
      <c r="H12" s="4"/>
      <c r="I12" s="4"/>
      <c r="J12" s="4"/>
      <c r="K12" s="4"/>
      <c r="L12" s="4"/>
      <c r="M12" s="4"/>
      <c r="N12" s="4"/>
      <c r="O12" s="6"/>
      <c r="P12" s="6"/>
      <c r="Q12" s="4"/>
      <c r="R12" s="7"/>
      <c r="S12" s="4"/>
      <c r="T12" s="4"/>
      <c r="U12" s="3" t="str">
        <f>"[" &amp; _xlfn.TEXTJOIN(", ", TRUE,
    IF(H12&lt;&gt;"", """" &amp; VJDBCore!H$1 &amp; """", ""),
    IF(I12&lt;&gt;"", """" &amp; VJDBCore!I$1 &amp; """", ""),
    IF(J12&lt;&gt;"", """" &amp; VJDBCore!J$1 &amp; """", ""),
    IF(K12&lt;&gt;"", """" &amp; VJDBCore!K$1 &amp; """", ""),
    IF(L12&lt;&gt;"", """" &amp; VJDBCore!L$1 &amp; """", ""),    IF(M12&lt;&gt;"", """" &amp; VJDBCore!M$1 &amp; """", ""),    IF(N12&lt;&gt;"", """" &amp; VJDBCore!N$1 &amp; """", ""),     IF(O12&lt;&gt;"", """" &amp; VJDBCore!O$1 &amp; """", ""),     IF(O12&lt;&gt;"", """" &amp; VJDBCore!O$1 &amp; """", ""),     IF(P12&lt;&gt;"", """" &amp; VJDBCore!P$1 &amp; """", ""),
    IF(Q16&lt;&gt;"", """" &amp; Q16 &amp; """", ""),
    IF(R12&lt;&gt;"", """" &amp; R12 &amp; """", ""),
    IF(S12&lt;&gt;"", """" &amp; S12 &amp; """", "")
) &amp; "]"</f>
        <v>[]</v>
      </c>
      <c r="V12" s="12" t="s">
        <v>364</v>
      </c>
      <c r="W12" s="1" t="s">
        <v>1452</v>
      </c>
      <c r="X12" s="13"/>
      <c r="Y12" s="13"/>
      <c r="Z12" s="13"/>
      <c r="AA12" s="13"/>
      <c r="AB12" s="13"/>
      <c r="AC12" s="13"/>
      <c r="AD12" s="13"/>
      <c r="AE12" s="1" t="s">
        <v>1464</v>
      </c>
      <c r="AF12" s="1" t="s">
        <v>69</v>
      </c>
      <c r="AG12" s="13"/>
      <c r="AH12" s="14" t="s">
        <v>1452</v>
      </c>
      <c r="AI12" s="13"/>
      <c r="AJ12" s="13"/>
      <c r="AK12" s="13"/>
      <c r="AL12" s="13"/>
      <c r="AM12" s="13"/>
      <c r="AN12" s="13"/>
      <c r="AO12" s="28"/>
    </row>
    <row r="13" spans="1:172" s="10" customFormat="1" ht="23.25" customHeight="1">
      <c r="A13" s="4"/>
      <c r="B13" s="4"/>
      <c r="C13" s="4"/>
      <c r="D13" s="4"/>
      <c r="E13" s="11" t="s">
        <v>654</v>
      </c>
      <c r="F13" s="4"/>
      <c r="G13" s="4"/>
      <c r="H13" s="4"/>
      <c r="I13" s="4"/>
      <c r="J13" s="4"/>
      <c r="K13" s="4"/>
      <c r="L13" s="4"/>
      <c r="M13" s="4"/>
      <c r="N13" s="4"/>
      <c r="O13" s="6"/>
      <c r="P13" s="6"/>
      <c r="Q13" s="4"/>
      <c r="R13" s="7"/>
      <c r="S13" s="4"/>
      <c r="T13" s="4"/>
      <c r="U13" s="3" t="str">
        <f>"[" &amp; _xlfn.TEXTJOIN(", ", TRUE,
    IF(H13&lt;&gt;"", """" &amp; VJDBCore!H$1 &amp; """", ""),
    IF(I13&lt;&gt;"", """" &amp; VJDBCore!I$1 &amp; """", ""),
    IF(J13&lt;&gt;"", """" &amp; VJDBCore!J$1 &amp; """", ""),
    IF(K13&lt;&gt;"", """" &amp; VJDBCore!K$1 &amp; """", ""),
    IF(L13&lt;&gt;"", """" &amp; VJDBCore!L$1 &amp; """", ""),    IF(M13&lt;&gt;"", """" &amp; VJDBCore!M$1 &amp; """", ""),    IF(N13&lt;&gt;"", """" &amp; VJDBCore!N$1 &amp; """", ""),     IF(O13&lt;&gt;"", """" &amp; VJDBCore!O$1 &amp; """", ""),     IF(O13&lt;&gt;"", """" &amp; VJDBCore!O$1 &amp; """", ""),     IF(P13&lt;&gt;"", """" &amp; VJDBCore!P$1 &amp; """", ""),
    IF(Q17&lt;&gt;"", """" &amp; Q17 &amp; """", ""),
    IF(R13&lt;&gt;"", """" &amp; R13 &amp; """", ""),
    IF(S13&lt;&gt;"", """" &amp; S13 &amp; """", "")
) &amp; "]"</f>
        <v>[]</v>
      </c>
      <c r="V13" s="12" t="s">
        <v>364</v>
      </c>
      <c r="W13" s="1" t="s">
        <v>1452</v>
      </c>
      <c r="X13" s="13"/>
      <c r="Y13" s="13"/>
      <c r="Z13" s="13"/>
      <c r="AA13" s="13"/>
      <c r="AB13" s="13"/>
      <c r="AC13" s="13"/>
      <c r="AD13" s="13"/>
      <c r="AE13" s="1" t="s">
        <v>1465</v>
      </c>
      <c r="AF13" s="1" t="s">
        <v>69</v>
      </c>
      <c r="AG13" s="13"/>
      <c r="AH13" s="14" t="s">
        <v>1452</v>
      </c>
      <c r="AI13" s="13"/>
      <c r="AJ13" s="13"/>
      <c r="AK13" s="13"/>
      <c r="AL13" s="13"/>
      <c r="AM13" s="13"/>
      <c r="AN13" s="13"/>
      <c r="AO13" s="28"/>
    </row>
    <row r="14" spans="1:172" s="10" customFormat="1" ht="23.25" customHeight="1">
      <c r="A14" s="4"/>
      <c r="B14" s="4"/>
      <c r="C14" s="4"/>
      <c r="D14" s="4"/>
      <c r="E14" s="11" t="s">
        <v>654</v>
      </c>
      <c r="F14" s="4"/>
      <c r="G14" s="4"/>
      <c r="H14" s="4"/>
      <c r="I14" s="4"/>
      <c r="J14" s="4"/>
      <c r="K14" s="4"/>
      <c r="L14" s="4"/>
      <c r="M14" s="4"/>
      <c r="N14" s="4" t="s">
        <v>1466</v>
      </c>
      <c r="O14" s="6"/>
      <c r="P14" s="6"/>
      <c r="Q14" s="4"/>
      <c r="R14" s="7"/>
      <c r="S14" s="4"/>
      <c r="T14" s="4"/>
      <c r="U14" s="3" t="str">
        <f>"[" &amp; _xlfn.TEXTJOIN(", ", TRUE,
    IF(H14&lt;&gt;"", """" &amp; VJDBCore!H$1 &amp; """", ""),
    IF(I14&lt;&gt;"", """" &amp; VJDBCore!I$1 &amp; """", ""),
    IF(J14&lt;&gt;"", """" &amp; VJDBCore!J$1 &amp; """", ""),
    IF(K14&lt;&gt;"", """" &amp; VJDBCore!K$1 &amp; """", ""),
    IF(L14&lt;&gt;"", """" &amp; VJDBCore!L$1 &amp; """", ""),    IF(M14&lt;&gt;"", """" &amp; VJDBCore!M$1 &amp; """", ""),    IF(N14&lt;&gt;"", """" &amp; VJDBCore!N$1 &amp; """", ""),     IF(O14&lt;&gt;"", """" &amp; VJDBCore!O$1 &amp; """", ""),     IF(O14&lt;&gt;"", """" &amp; VJDBCore!O$1 &amp; """", ""),     IF(P14&lt;&gt;"", """" &amp; VJDBCore!P$1 &amp; """", ""),
    IF(Q18&lt;&gt;"", """" &amp; Q18 &amp; """", ""),
    IF(R14&lt;&gt;"", """" &amp; R14 &amp; """", ""),
    IF(S14&lt;&gt;"", """" &amp; S14 &amp; """", "")
) &amp; "]"</f>
        <v>["BV-BRC"]</v>
      </c>
      <c r="V14" s="12" t="s">
        <v>364</v>
      </c>
      <c r="W14" s="1" t="s">
        <v>1452</v>
      </c>
      <c r="X14" s="13"/>
      <c r="Y14" s="13"/>
      <c r="Z14" s="13"/>
      <c r="AA14" s="13"/>
      <c r="AB14" s="13"/>
      <c r="AC14" s="1" t="s">
        <v>1467</v>
      </c>
      <c r="AD14" s="1" t="s">
        <v>1467</v>
      </c>
      <c r="AE14" s="1" t="s">
        <v>1468</v>
      </c>
      <c r="AF14" s="1" t="s">
        <v>224</v>
      </c>
      <c r="AG14" s="13"/>
      <c r="AH14" s="14" t="s">
        <v>1452</v>
      </c>
      <c r="AI14" s="13"/>
      <c r="AJ14" s="13"/>
      <c r="AK14" s="13"/>
      <c r="AL14" s="13"/>
      <c r="AM14" s="13"/>
      <c r="AN14" s="13"/>
      <c r="AO14" s="28"/>
    </row>
    <row r="15" spans="1:172" s="10" customFormat="1" ht="23.25" customHeight="1">
      <c r="A15" s="4"/>
      <c r="B15" s="4"/>
      <c r="C15" s="4"/>
      <c r="D15" s="4"/>
      <c r="E15" s="11" t="s">
        <v>654</v>
      </c>
      <c r="F15" s="4"/>
      <c r="G15" s="4"/>
      <c r="H15" s="4"/>
      <c r="I15" s="4"/>
      <c r="J15" s="4"/>
      <c r="K15" s="4"/>
      <c r="L15" s="4"/>
      <c r="M15" s="4"/>
      <c r="N15" s="4"/>
      <c r="O15" s="6"/>
      <c r="P15" s="6"/>
      <c r="Q15" s="4"/>
      <c r="R15" s="7"/>
      <c r="S15" s="4"/>
      <c r="T15" s="4"/>
      <c r="U15" s="3" t="str">
        <f>"[" &amp; _xlfn.TEXTJOIN(", ", TRUE,
    IF(H15&lt;&gt;"", """" &amp; VJDBCore!H$1 &amp; """", ""),
    IF(I15&lt;&gt;"", """" &amp; VJDBCore!I$1 &amp; """", ""),
    IF(J15&lt;&gt;"", """" &amp; VJDBCore!J$1 &amp; """", ""),
    IF(K15&lt;&gt;"", """" &amp; VJDBCore!K$1 &amp; """", ""),
    IF(L15&lt;&gt;"", """" &amp; VJDBCore!L$1 &amp; """", ""),    IF(M15&lt;&gt;"", """" &amp; VJDBCore!M$1 &amp; """", ""),    IF(N15&lt;&gt;"", """" &amp; VJDBCore!N$1 &amp; """", ""),     IF(O15&lt;&gt;"", """" &amp; VJDBCore!O$1 &amp; """", ""),     IF(O15&lt;&gt;"", """" &amp; VJDBCore!O$1 &amp; """", ""),     IF(P15&lt;&gt;"", """" &amp; VJDBCore!P$1 &amp; """", ""),
    IF(Q19&lt;&gt;"", """" &amp; Q19 &amp; """", ""),
    IF(R15&lt;&gt;"", """" &amp; R15 &amp; """", ""),
    IF(S15&lt;&gt;"", """" &amp; S15 &amp; """", "")
) &amp; "]"</f>
        <v>[]</v>
      </c>
      <c r="V15" s="12" t="s">
        <v>364</v>
      </c>
      <c r="W15" s="1" t="s">
        <v>1452</v>
      </c>
      <c r="X15" s="13"/>
      <c r="Y15" s="13"/>
      <c r="Z15" s="13"/>
      <c r="AA15" s="13"/>
      <c r="AB15" s="13"/>
      <c r="AC15" s="13"/>
      <c r="AD15" s="1" t="s">
        <v>1467</v>
      </c>
      <c r="AE15" s="1" t="s">
        <v>1469</v>
      </c>
      <c r="AF15" s="1" t="s">
        <v>253</v>
      </c>
      <c r="AG15" s="13"/>
      <c r="AH15" s="14" t="s">
        <v>1452</v>
      </c>
      <c r="AI15" s="13"/>
      <c r="AJ15" s="13"/>
      <c r="AK15" s="13"/>
      <c r="AL15" s="13"/>
      <c r="AM15" s="13"/>
      <c r="AN15" s="13"/>
      <c r="AO15" s="28"/>
    </row>
    <row r="16" spans="1:172" s="10" customFormat="1" ht="23.25" customHeight="1">
      <c r="A16" s="4"/>
      <c r="B16" s="4"/>
      <c r="C16" s="4"/>
      <c r="D16" s="4"/>
      <c r="E16" s="11" t="s">
        <v>654</v>
      </c>
      <c r="F16" s="4"/>
      <c r="G16" s="4"/>
      <c r="H16" s="4"/>
      <c r="I16" s="4"/>
      <c r="J16" s="4"/>
      <c r="K16" s="4"/>
      <c r="L16" s="4"/>
      <c r="M16" s="4"/>
      <c r="N16" s="4"/>
      <c r="O16" s="6"/>
      <c r="P16" s="6"/>
      <c r="Q16" s="4"/>
      <c r="R16" s="7"/>
      <c r="S16" s="4"/>
      <c r="T16" s="4"/>
      <c r="U16" s="3" t="str">
        <f>"[" &amp; _xlfn.TEXTJOIN(", ", TRUE,
    IF(H16&lt;&gt;"", """" &amp; VJDBCore!H$1 &amp; """", ""),
    IF(I16&lt;&gt;"", """" &amp; VJDBCore!I$1 &amp; """", ""),
    IF(J16&lt;&gt;"", """" &amp; VJDBCore!J$1 &amp; """", ""),
    IF(K16&lt;&gt;"", """" &amp; VJDBCore!K$1 &amp; """", ""),
    IF(L16&lt;&gt;"", """" &amp; VJDBCore!L$1 &amp; """", ""),    IF(M16&lt;&gt;"", """" &amp; VJDBCore!M$1 &amp; """", ""),    IF(N16&lt;&gt;"", """" &amp; VJDBCore!N$1 &amp; """", ""),     IF(O16&lt;&gt;"", """" &amp; VJDBCore!O$1 &amp; """", ""),     IF(O16&lt;&gt;"", """" &amp; VJDBCore!O$1 &amp; """", ""),     IF(P16&lt;&gt;"", """" &amp; VJDBCore!P$1 &amp; """", ""),
    IF(Q20&lt;&gt;"", """" &amp; Q20 &amp; """", ""),
    IF(R16&lt;&gt;"", """" &amp; R16 &amp; """", ""),
    IF(S16&lt;&gt;"", """" &amp; S16 &amp; """", "")
) &amp; "]"</f>
        <v>[]</v>
      </c>
      <c r="V16" s="12" t="s">
        <v>364</v>
      </c>
      <c r="W16" s="1" t="s">
        <v>1452</v>
      </c>
      <c r="X16" s="13"/>
      <c r="Y16" s="13"/>
      <c r="Z16" s="13"/>
      <c r="AA16" s="13"/>
      <c r="AB16" s="13"/>
      <c r="AC16" s="13"/>
      <c r="AD16" s="13"/>
      <c r="AE16" s="1" t="s">
        <v>1470</v>
      </c>
      <c r="AF16" s="1" t="s">
        <v>69</v>
      </c>
      <c r="AG16" s="13"/>
      <c r="AH16" s="14" t="s">
        <v>1452</v>
      </c>
      <c r="AI16" s="13"/>
      <c r="AJ16" s="13"/>
      <c r="AK16" s="13"/>
      <c r="AL16" s="13"/>
      <c r="AM16" s="13"/>
      <c r="AN16" s="13"/>
      <c r="AO16" s="28"/>
    </row>
    <row r="17" spans="1:41" s="10" customFormat="1" ht="23.25" customHeight="1">
      <c r="A17" s="4"/>
      <c r="B17" s="4"/>
      <c r="C17" s="4"/>
      <c r="D17" s="4"/>
      <c r="E17" s="11" t="s">
        <v>654</v>
      </c>
      <c r="F17" s="4"/>
      <c r="G17" s="4"/>
      <c r="H17" s="4"/>
      <c r="I17" s="4"/>
      <c r="J17" s="4"/>
      <c r="K17" s="4"/>
      <c r="L17" s="4"/>
      <c r="M17" s="4"/>
      <c r="N17" s="4" t="s">
        <v>1471</v>
      </c>
      <c r="O17" s="6"/>
      <c r="P17" s="6"/>
      <c r="Q17" s="4"/>
      <c r="R17" s="7"/>
      <c r="S17" s="4"/>
      <c r="T17" s="4"/>
      <c r="U17" s="3" t="str">
        <f>"[" &amp; _xlfn.TEXTJOIN(", ", TRUE,
    IF(H17&lt;&gt;"", """" &amp; VJDBCore!H$1 &amp; """", ""),
    IF(I17&lt;&gt;"", """" &amp; VJDBCore!I$1 &amp; """", ""),
    IF(J17&lt;&gt;"", """" &amp; VJDBCore!J$1 &amp; """", ""),
    IF(K17&lt;&gt;"", """" &amp; VJDBCore!K$1 &amp; """", ""),
    IF(L17&lt;&gt;"", """" &amp; VJDBCore!L$1 &amp; """", ""),    IF(M17&lt;&gt;"", """" &amp; VJDBCore!M$1 &amp; """", ""),    IF(N17&lt;&gt;"", """" &amp; VJDBCore!N$1 &amp; """", ""),     IF(O17&lt;&gt;"", """" &amp; VJDBCore!O$1 &amp; """", ""),     IF(O17&lt;&gt;"", """" &amp; VJDBCore!O$1 &amp; """", ""),     IF(P17&lt;&gt;"", """" &amp; VJDBCore!P$1 &amp; """", ""),
    IF(Q21&lt;&gt;"", """" &amp; Q21 &amp; """", ""),
    IF(R17&lt;&gt;"", """" &amp; R17 &amp; """", ""),
    IF(S17&lt;&gt;"", """" &amp; S17 &amp; """", "")
) &amp; "]"</f>
        <v>["BV-BRC"]</v>
      </c>
      <c r="V17" s="12" t="s">
        <v>364</v>
      </c>
      <c r="W17" s="1" t="s">
        <v>1452</v>
      </c>
      <c r="X17" s="13"/>
      <c r="Y17" s="13"/>
      <c r="Z17" s="13"/>
      <c r="AA17" s="13"/>
      <c r="AB17" s="13"/>
      <c r="AC17" s="1" t="s">
        <v>1472</v>
      </c>
      <c r="AD17" s="1" t="s">
        <v>1473</v>
      </c>
      <c r="AE17" s="1" t="s">
        <v>1474</v>
      </c>
      <c r="AF17" s="1" t="s">
        <v>253</v>
      </c>
      <c r="AG17" s="13"/>
      <c r="AH17" s="14" t="s">
        <v>1452</v>
      </c>
      <c r="AI17" s="13"/>
      <c r="AJ17" s="13"/>
      <c r="AK17" s="13"/>
      <c r="AL17" s="13"/>
      <c r="AM17" s="13"/>
      <c r="AN17" s="13"/>
      <c r="AO17" s="28"/>
    </row>
    <row r="18" spans="1:41" s="10" customFormat="1" ht="23.25" customHeight="1">
      <c r="A18" s="4"/>
      <c r="B18" s="4"/>
      <c r="C18" s="4"/>
      <c r="D18" s="4"/>
      <c r="E18" s="11" t="s">
        <v>654</v>
      </c>
      <c r="F18" s="4"/>
      <c r="G18" s="4"/>
      <c r="H18" s="4"/>
      <c r="I18" s="4"/>
      <c r="J18" s="4"/>
      <c r="K18" s="4"/>
      <c r="L18" s="4"/>
      <c r="M18" s="4"/>
      <c r="N18" s="4" t="s">
        <v>1475</v>
      </c>
      <c r="O18" s="6"/>
      <c r="P18" s="6"/>
      <c r="Q18" s="4"/>
      <c r="R18" s="7"/>
      <c r="S18" s="4"/>
      <c r="T18" s="4"/>
      <c r="U18" s="3" t="str">
        <f>"[" &amp; _xlfn.TEXTJOIN(", ", TRUE,
    IF(H18&lt;&gt;"", """" &amp; VJDBCore!H$1 &amp; """", ""),
    IF(I18&lt;&gt;"", """" &amp; VJDBCore!I$1 &amp; """", ""),
    IF(J18&lt;&gt;"", """" &amp; VJDBCore!J$1 &amp; """", ""),
    IF(K18&lt;&gt;"", """" &amp; VJDBCore!K$1 &amp; """", ""),
    IF(L18&lt;&gt;"", """" &amp; VJDBCore!L$1 &amp; """", ""),    IF(M18&lt;&gt;"", """" &amp; VJDBCore!M$1 &amp; """", ""),    IF(N18&lt;&gt;"", """" &amp; VJDBCore!N$1 &amp; """", ""),     IF(O18&lt;&gt;"", """" &amp; VJDBCore!O$1 &amp; """", ""),     IF(O18&lt;&gt;"", """" &amp; VJDBCore!O$1 &amp; """", ""),     IF(P18&lt;&gt;"", """" &amp; VJDBCore!P$1 &amp; """", ""),
    IF(Q22&lt;&gt;"", """" &amp; Q22 &amp; """", ""),
    IF(R18&lt;&gt;"", """" &amp; R18 &amp; """", ""),
    IF(S18&lt;&gt;"", """" &amp; S18 &amp; """", "")
) &amp; "]"</f>
        <v>["BV-BRC"]</v>
      </c>
      <c r="V18" s="12" t="s">
        <v>364</v>
      </c>
      <c r="W18" s="1" t="s">
        <v>1452</v>
      </c>
      <c r="X18" s="13"/>
      <c r="Y18" s="13"/>
      <c r="Z18" s="13"/>
      <c r="AA18" s="13"/>
      <c r="AB18" s="13"/>
      <c r="AC18" s="1" t="s">
        <v>1472</v>
      </c>
      <c r="AD18" s="1" t="s">
        <v>1473</v>
      </c>
      <c r="AE18" s="1" t="s">
        <v>1476</v>
      </c>
      <c r="AF18" s="1" t="s">
        <v>253</v>
      </c>
      <c r="AG18" s="13"/>
      <c r="AH18" s="14" t="s">
        <v>1452</v>
      </c>
      <c r="AI18" s="13"/>
      <c r="AJ18" s="13"/>
      <c r="AK18" s="13"/>
      <c r="AL18" s="13"/>
      <c r="AM18" s="13"/>
      <c r="AN18" s="13"/>
      <c r="AO18" s="28"/>
    </row>
    <row r="19" spans="1:41" s="10" customFormat="1" ht="23.25" customHeight="1">
      <c r="A19" s="4"/>
      <c r="B19" s="4"/>
      <c r="C19" s="4"/>
      <c r="D19" s="4"/>
      <c r="E19" s="11" t="s">
        <v>654</v>
      </c>
      <c r="F19" s="4"/>
      <c r="G19" s="4"/>
      <c r="H19" s="4"/>
      <c r="I19" s="4"/>
      <c r="J19" s="4"/>
      <c r="K19" s="4"/>
      <c r="L19" s="4"/>
      <c r="M19" s="4"/>
      <c r="N19" s="4" t="s">
        <v>1477</v>
      </c>
      <c r="O19" s="6"/>
      <c r="P19" s="6"/>
      <c r="Q19" s="4"/>
      <c r="R19" s="7"/>
      <c r="S19" s="4"/>
      <c r="T19" s="4"/>
      <c r="U19" s="3" t="str">
        <f>"[" &amp; _xlfn.TEXTJOIN(", ", TRUE,
    IF(H19&lt;&gt;"", """" &amp; VJDBCore!H$1 &amp; """", ""),
    IF(I19&lt;&gt;"", """" &amp; VJDBCore!I$1 &amp; """", ""),
    IF(J19&lt;&gt;"", """" &amp; VJDBCore!J$1 &amp; """", ""),
    IF(K19&lt;&gt;"", """" &amp; VJDBCore!K$1 &amp; """", ""),
    IF(L19&lt;&gt;"", """" &amp; VJDBCore!L$1 &amp; """", ""),    IF(M19&lt;&gt;"", """" &amp; VJDBCore!M$1 &amp; """", ""),    IF(N19&lt;&gt;"", """" &amp; VJDBCore!N$1 &amp; """", ""),     IF(O19&lt;&gt;"", """" &amp; VJDBCore!O$1 &amp; """", ""),     IF(O19&lt;&gt;"", """" &amp; VJDBCore!O$1 &amp; """", ""),     IF(P19&lt;&gt;"", """" &amp; VJDBCore!P$1 &amp; """", ""),
    IF(Q23&lt;&gt;"", """" &amp; Q23 &amp; """", ""),
    IF(R19&lt;&gt;"", """" &amp; R19 &amp; """", ""),
    IF(S19&lt;&gt;"", """" &amp; S19 &amp; """", "")
) &amp; "]"</f>
        <v>["BV-BRC"]</v>
      </c>
      <c r="V19" s="12" t="s">
        <v>364</v>
      </c>
      <c r="W19" s="1" t="s">
        <v>1452</v>
      </c>
      <c r="X19" s="13"/>
      <c r="Y19" s="13"/>
      <c r="Z19" s="13"/>
      <c r="AA19" s="13"/>
      <c r="AB19" s="13"/>
      <c r="AC19" s="1" t="s">
        <v>222</v>
      </c>
      <c r="AD19" s="1" t="s">
        <v>222</v>
      </c>
      <c r="AE19" s="1" t="s">
        <v>1478</v>
      </c>
      <c r="AF19" s="1" t="s">
        <v>224</v>
      </c>
      <c r="AG19" s="13"/>
      <c r="AH19" s="14" t="s">
        <v>1452</v>
      </c>
      <c r="AI19" s="13"/>
      <c r="AJ19" s="13"/>
      <c r="AK19" s="13"/>
      <c r="AL19" s="13"/>
      <c r="AM19" s="13"/>
      <c r="AN19" s="13"/>
      <c r="AO19" s="28"/>
    </row>
    <row r="20" spans="1:41" s="10" customFormat="1" ht="23.25" customHeight="1">
      <c r="A20" s="4"/>
      <c r="B20" s="4"/>
      <c r="C20" s="4"/>
      <c r="D20" s="4"/>
      <c r="E20" s="11" t="s">
        <v>654</v>
      </c>
      <c r="F20" s="4"/>
      <c r="G20" s="4"/>
      <c r="H20" s="4"/>
      <c r="I20" s="4"/>
      <c r="J20" s="4"/>
      <c r="K20" s="4"/>
      <c r="L20" s="4"/>
      <c r="M20" s="4"/>
      <c r="N20" s="4" t="s">
        <v>1479</v>
      </c>
      <c r="O20" s="6"/>
      <c r="P20" s="6"/>
      <c r="Q20" s="4"/>
      <c r="R20" s="7"/>
      <c r="S20" s="4"/>
      <c r="T20" s="4"/>
      <c r="U20" s="3" t="str">
        <f>"[" &amp; _xlfn.TEXTJOIN(", ", TRUE,
    IF(H20&lt;&gt;"", """" &amp; VJDBCore!H$1 &amp; """", ""),
    IF(I20&lt;&gt;"", """" &amp; VJDBCore!I$1 &amp; """", ""),
    IF(J20&lt;&gt;"", """" &amp; VJDBCore!J$1 &amp; """", ""),
    IF(K20&lt;&gt;"", """" &amp; VJDBCore!K$1 &amp; """", ""),
    IF(L20&lt;&gt;"", """" &amp; VJDBCore!L$1 &amp; """", ""),    IF(M20&lt;&gt;"", """" &amp; VJDBCore!M$1 &amp; """", ""),    IF(N20&lt;&gt;"", """" &amp; VJDBCore!N$1 &amp; """", ""),     IF(O20&lt;&gt;"", """" &amp; VJDBCore!O$1 &amp; """", ""),     IF(O20&lt;&gt;"", """" &amp; VJDBCore!O$1 &amp; """", ""),     IF(P20&lt;&gt;"", """" &amp; VJDBCore!P$1 &amp; """", ""),
    IF(Q24&lt;&gt;"", """" &amp; Q24 &amp; """", ""),
    IF(R20&lt;&gt;"", """" &amp; R20 &amp; """", ""),
    IF(S20&lt;&gt;"", """" &amp; S20 &amp; """", "")
) &amp; "]"</f>
        <v>["BV-BRC"]</v>
      </c>
      <c r="V20" s="12" t="s">
        <v>364</v>
      </c>
      <c r="W20" s="1" t="s">
        <v>1452</v>
      </c>
      <c r="X20" s="13"/>
      <c r="Y20" s="13"/>
      <c r="Z20" s="13"/>
      <c r="AA20" s="13"/>
      <c r="AB20" s="13"/>
      <c r="AC20" s="1" t="s">
        <v>175</v>
      </c>
      <c r="AD20" s="13"/>
      <c r="AE20" s="1" t="s">
        <v>1480</v>
      </c>
      <c r="AF20" s="1" t="s">
        <v>82</v>
      </c>
      <c r="AG20" s="13"/>
      <c r="AH20" s="14" t="s">
        <v>1452</v>
      </c>
      <c r="AI20" s="13"/>
      <c r="AJ20" s="13"/>
      <c r="AK20" s="13"/>
      <c r="AL20" s="13"/>
      <c r="AM20" s="13"/>
      <c r="AN20" s="13"/>
      <c r="AO20" s="28"/>
    </row>
    <row r="21" spans="1:41" s="10" customFormat="1" ht="23.25" customHeight="1">
      <c r="A21" s="4"/>
      <c r="B21" s="4"/>
      <c r="C21" s="4"/>
      <c r="D21" s="4"/>
      <c r="E21" s="11" t="s">
        <v>654</v>
      </c>
      <c r="F21" s="4"/>
      <c r="G21" s="4"/>
      <c r="H21" s="4"/>
      <c r="I21" s="4"/>
      <c r="J21" s="4"/>
      <c r="K21" s="4"/>
      <c r="L21" s="4"/>
      <c r="M21" s="4"/>
      <c r="N21" s="4"/>
      <c r="O21" s="6"/>
      <c r="P21" s="6"/>
      <c r="Q21" s="4"/>
      <c r="R21" s="7"/>
      <c r="S21" s="4"/>
      <c r="T21" s="4"/>
      <c r="U21" s="3"/>
      <c r="V21" s="12"/>
      <c r="W21" s="1"/>
      <c r="X21" s="13"/>
      <c r="Y21" s="13"/>
      <c r="Z21" s="13"/>
      <c r="AA21" s="13"/>
      <c r="AB21" s="13"/>
      <c r="AC21" s="1"/>
      <c r="AD21" s="1"/>
      <c r="AE21" s="1"/>
      <c r="AF21" s="1"/>
      <c r="AG21" s="13"/>
      <c r="AH21" s="14"/>
      <c r="AI21" s="13"/>
      <c r="AJ21" s="13"/>
      <c r="AK21" s="13"/>
      <c r="AL21" s="13"/>
      <c r="AM21" s="13"/>
      <c r="AN21" s="13"/>
      <c r="AO21" s="28"/>
    </row>
    <row r="22" spans="1:41" s="10" customFormat="1" ht="23.25" customHeight="1">
      <c r="A22" s="4"/>
      <c r="B22" s="4"/>
      <c r="C22" s="4"/>
      <c r="D22" s="4"/>
      <c r="E22" s="11" t="s">
        <v>654</v>
      </c>
      <c r="F22" s="4"/>
      <c r="G22" s="4"/>
      <c r="H22" s="4"/>
      <c r="I22" s="4"/>
      <c r="J22" s="4"/>
      <c r="K22" s="4"/>
      <c r="L22" s="4"/>
      <c r="M22" s="4"/>
      <c r="N22" s="4" t="s">
        <v>1481</v>
      </c>
      <c r="O22" s="6"/>
      <c r="P22" s="6"/>
      <c r="Q22" s="4"/>
      <c r="R22" s="7"/>
      <c r="S22" s="4"/>
      <c r="T22" s="4"/>
      <c r="U22" s="3" t="str">
        <f>"[" &amp; _xlfn.TEXTJOIN(", ", TRUE,
    IF(H22&lt;&gt;"", """" &amp; VJDBCore!H$1 &amp; """", ""),
    IF(I22&lt;&gt;"", """" &amp; VJDBCore!I$1 &amp; """", ""),
    IF(J22&lt;&gt;"", """" &amp; VJDBCore!J$1 &amp; """", ""),
    IF(K22&lt;&gt;"", """" &amp; VJDBCore!K$1 &amp; """", ""),
    IF(L22&lt;&gt;"", """" &amp; VJDBCore!L$1 &amp; """", ""),    IF(M22&lt;&gt;"", """" &amp; VJDBCore!M$1 &amp; """", ""),    IF(N22&lt;&gt;"", """" &amp; VJDBCore!N$1 &amp; """", ""),     IF(O22&lt;&gt;"", """" &amp; VJDBCore!O$1 &amp; """", ""),     IF(O22&lt;&gt;"", """" &amp; VJDBCore!O$1 &amp; """", ""),     IF(P22&lt;&gt;"", """" &amp; VJDBCore!P$1 &amp; """", ""),
    IF(Q26&lt;&gt;"", """" &amp; Q26 &amp; """", ""),
    IF(R22&lt;&gt;"", """" &amp; R22 &amp; """", ""),
    IF(S22&lt;&gt;"", """" &amp; S22 &amp; """", "")
) &amp; "]"</f>
        <v>["BV-BRC"]</v>
      </c>
      <c r="V22" s="12" t="s">
        <v>364</v>
      </c>
      <c r="W22" s="1" t="s">
        <v>1452</v>
      </c>
      <c r="X22" s="13"/>
      <c r="Y22" s="13"/>
      <c r="Z22" s="13"/>
      <c r="AA22" s="13"/>
      <c r="AB22" s="13"/>
      <c r="AC22" s="1" t="s">
        <v>1472</v>
      </c>
      <c r="AD22" s="1" t="s">
        <v>1473</v>
      </c>
      <c r="AE22" s="1" t="s">
        <v>1482</v>
      </c>
      <c r="AF22" s="1" t="s">
        <v>253</v>
      </c>
      <c r="AG22" s="13"/>
      <c r="AH22" s="14" t="s">
        <v>1452</v>
      </c>
      <c r="AI22" s="13"/>
      <c r="AJ22" s="13"/>
      <c r="AK22" s="13"/>
      <c r="AL22" s="13"/>
      <c r="AM22" s="13"/>
      <c r="AN22" s="13"/>
      <c r="AO22" s="28"/>
    </row>
    <row r="23" spans="1:41" s="10" customFormat="1" ht="23.25" customHeight="1">
      <c r="A23" s="4"/>
      <c r="B23" s="4"/>
      <c r="C23" s="4"/>
      <c r="D23" s="4"/>
      <c r="E23" s="11" t="s">
        <v>654</v>
      </c>
      <c r="F23" s="4"/>
      <c r="G23" s="4"/>
      <c r="H23" s="4"/>
      <c r="I23" s="4"/>
      <c r="J23" s="4"/>
      <c r="K23" s="4"/>
      <c r="L23" s="4"/>
      <c r="M23" s="4"/>
      <c r="N23" s="4" t="s">
        <v>1483</v>
      </c>
      <c r="O23" s="6"/>
      <c r="P23" s="6"/>
      <c r="Q23" s="4"/>
      <c r="R23" s="7"/>
      <c r="S23" s="4"/>
      <c r="T23" s="4"/>
      <c r="U23" s="3" t="str">
        <f>"[" &amp; _xlfn.TEXTJOIN(", ", TRUE,
    IF(H23&lt;&gt;"", """" &amp; VJDBCore!H$1 &amp; """", ""),
    IF(I23&lt;&gt;"", """" &amp; VJDBCore!I$1 &amp; """", ""),
    IF(J23&lt;&gt;"", """" &amp; VJDBCore!J$1 &amp; """", ""),
    IF(K23&lt;&gt;"", """" &amp; VJDBCore!K$1 &amp; """", ""),
    IF(L23&lt;&gt;"", """" &amp; VJDBCore!L$1 &amp; """", ""),    IF(M23&lt;&gt;"", """" &amp; VJDBCore!M$1 &amp; """", ""),    IF(N23&lt;&gt;"", """" &amp; VJDBCore!N$1 &amp; """", ""),     IF(O23&lt;&gt;"", """" &amp; VJDBCore!O$1 &amp; """", ""),     IF(O23&lt;&gt;"", """" &amp; VJDBCore!O$1 &amp; """", ""),     IF(P23&lt;&gt;"", """" &amp; VJDBCore!P$1 &amp; """", ""),
    IF(Q27&lt;&gt;"", """" &amp; Q27 &amp; """", ""),
    IF(R23&lt;&gt;"", """" &amp; R23 &amp; """", ""),
    IF(S23&lt;&gt;"", """" &amp; S23 &amp; """", "")
) &amp; "]"</f>
        <v>["BV-BRC"]</v>
      </c>
      <c r="V23" s="12" t="s">
        <v>364</v>
      </c>
      <c r="W23" s="1" t="s">
        <v>1452</v>
      </c>
      <c r="X23" s="13"/>
      <c r="Y23" s="13"/>
      <c r="Z23" s="13"/>
      <c r="AA23" s="13"/>
      <c r="AB23" s="13"/>
      <c r="AC23" s="1" t="s">
        <v>123</v>
      </c>
      <c r="AD23" s="1" t="s">
        <v>124</v>
      </c>
      <c r="AE23" s="1" t="s">
        <v>1484</v>
      </c>
      <c r="AF23" s="1" t="s">
        <v>224</v>
      </c>
      <c r="AG23" s="13"/>
      <c r="AH23" s="14" t="s">
        <v>1452</v>
      </c>
      <c r="AI23" s="13"/>
      <c r="AJ23" s="13"/>
      <c r="AK23" s="13"/>
      <c r="AL23" s="13"/>
      <c r="AM23" s="13"/>
      <c r="AN23" s="13"/>
      <c r="AO23" s="28"/>
    </row>
    <row r="24" spans="1:41" s="10" customFormat="1" ht="23.25" customHeight="1">
      <c r="A24" s="4"/>
      <c r="B24" s="4"/>
      <c r="C24" s="4"/>
      <c r="D24" s="4"/>
      <c r="E24" s="11" t="s">
        <v>654</v>
      </c>
      <c r="F24" s="4"/>
      <c r="G24" s="4"/>
      <c r="H24" s="4"/>
      <c r="I24" s="4"/>
      <c r="J24" s="4"/>
      <c r="K24" s="4"/>
      <c r="L24" s="4"/>
      <c r="M24" s="4"/>
      <c r="N24" s="4" t="s">
        <v>1485</v>
      </c>
      <c r="O24" s="6"/>
      <c r="P24" s="6"/>
      <c r="Q24" s="4"/>
      <c r="R24" s="7"/>
      <c r="S24" s="4"/>
      <c r="T24" s="4"/>
      <c r="U24" s="3" t="str">
        <f>"[" &amp; _xlfn.TEXTJOIN(", ", TRUE,
    IF(H24&lt;&gt;"", """" &amp; VJDBCore!H$1 &amp; """", ""),
    IF(I24&lt;&gt;"", """" &amp; VJDBCore!I$1 &amp; """", ""),
    IF(J24&lt;&gt;"", """" &amp; VJDBCore!J$1 &amp; """", ""),
    IF(K24&lt;&gt;"", """" &amp; VJDBCore!K$1 &amp; """", ""),
    IF(L24&lt;&gt;"", """" &amp; VJDBCore!L$1 &amp; """", ""),    IF(M24&lt;&gt;"", """" &amp; VJDBCore!M$1 &amp; """", ""),    IF(N24&lt;&gt;"", """" &amp; VJDBCore!N$1 &amp; """", ""),     IF(O24&lt;&gt;"", """" &amp; VJDBCore!O$1 &amp; """", ""),     IF(O24&lt;&gt;"", """" &amp; VJDBCore!O$1 &amp; """", ""),     IF(P24&lt;&gt;"", """" &amp; VJDBCore!P$1 &amp; """", ""),
    IF(Q28&lt;&gt;"", """" &amp; Q28 &amp; """", ""),
    IF(R24&lt;&gt;"", """" &amp; R24 &amp; """", ""),
    IF(S24&lt;&gt;"", """" &amp; S24 &amp; """", "")
) &amp; "]"</f>
        <v>["BV-BRC"]</v>
      </c>
      <c r="V24" s="12" t="s">
        <v>364</v>
      </c>
      <c r="W24" s="1" t="s">
        <v>1452</v>
      </c>
      <c r="X24" s="13"/>
      <c r="Y24" s="13"/>
      <c r="Z24" s="13"/>
      <c r="AA24" s="13"/>
      <c r="AB24" s="13"/>
      <c r="AC24" s="1" t="s">
        <v>732</v>
      </c>
      <c r="AD24" s="13"/>
      <c r="AE24" s="1" t="s">
        <v>1486</v>
      </c>
      <c r="AF24" s="1" t="s">
        <v>69</v>
      </c>
      <c r="AG24" s="13"/>
      <c r="AH24" s="14" t="s">
        <v>1452</v>
      </c>
      <c r="AI24" s="13"/>
      <c r="AJ24" s="13"/>
      <c r="AK24" s="13"/>
      <c r="AL24" s="13"/>
      <c r="AM24" s="13"/>
      <c r="AN24" s="13"/>
      <c r="AO24" s="28"/>
    </row>
    <row r="25" spans="1:41" s="10" customFormat="1" ht="23.25" customHeight="1">
      <c r="A25" s="4"/>
      <c r="B25" s="4"/>
      <c r="C25" s="4"/>
      <c r="D25" s="4"/>
      <c r="E25" s="11" t="s">
        <v>654</v>
      </c>
      <c r="F25" s="4"/>
      <c r="G25" s="4"/>
      <c r="H25" s="4"/>
      <c r="I25" s="4"/>
      <c r="J25" s="4"/>
      <c r="K25" s="4"/>
      <c r="L25" s="4"/>
      <c r="M25" s="4"/>
      <c r="N25" s="4"/>
      <c r="O25" s="6"/>
      <c r="P25" s="6"/>
      <c r="Q25" s="4"/>
      <c r="R25" s="7"/>
      <c r="S25" s="4"/>
      <c r="T25" s="4"/>
      <c r="U25" s="3" t="str">
        <f>"[" &amp; _xlfn.TEXTJOIN(", ", TRUE,
    IF(H25&lt;&gt;"", """" &amp; VJDBCore!H$1 &amp; """", ""),
    IF(I25&lt;&gt;"", """" &amp; VJDBCore!I$1 &amp; """", ""),
    IF(J25&lt;&gt;"", """" &amp; VJDBCore!J$1 &amp; """", ""),
    IF(K25&lt;&gt;"", """" &amp; VJDBCore!K$1 &amp; """", ""),
    IF(L25&lt;&gt;"", """" &amp; VJDBCore!L$1 &amp; """", ""),    IF(M25&lt;&gt;"", """" &amp; VJDBCore!M$1 &amp; """", ""),    IF(N25&lt;&gt;"", """" &amp; VJDBCore!N$1 &amp; """", ""),     IF(O25&lt;&gt;"", """" &amp; VJDBCore!O$1 &amp; """", ""),     IF(O25&lt;&gt;"", """" &amp; VJDBCore!O$1 &amp; """", ""),     IF(P25&lt;&gt;"", """" &amp; VJDBCore!P$1 &amp; """", ""),
    IF(Q29&lt;&gt;"", """" &amp; Q29 &amp; """", ""),
    IF(R25&lt;&gt;"", """" &amp; R25 &amp; """", ""),
    IF(S25&lt;&gt;"", """" &amp; S25 &amp; """", "")
) &amp; "]"</f>
        <v>[]</v>
      </c>
      <c r="V25" s="12" t="s">
        <v>364</v>
      </c>
      <c r="W25" s="1" t="s">
        <v>1452</v>
      </c>
      <c r="X25" s="13"/>
      <c r="Y25" s="13"/>
      <c r="Z25" s="13"/>
      <c r="AA25" s="13"/>
      <c r="AB25" s="13"/>
      <c r="AC25" s="13"/>
      <c r="AD25" s="13"/>
      <c r="AE25" s="1" t="s">
        <v>1487</v>
      </c>
      <c r="AF25" s="1" t="s">
        <v>82</v>
      </c>
      <c r="AG25" s="13"/>
      <c r="AH25" s="14" t="s">
        <v>1452</v>
      </c>
      <c r="AI25" s="13"/>
      <c r="AJ25" s="13"/>
      <c r="AK25" s="13"/>
      <c r="AL25" s="13"/>
      <c r="AM25" s="13"/>
      <c r="AN25" s="13"/>
      <c r="AO25" s="28"/>
    </row>
    <row r="26" spans="1:41" s="10" customFormat="1" ht="23.25" customHeight="1">
      <c r="A26" s="4"/>
      <c r="B26" s="4"/>
      <c r="C26" s="4"/>
      <c r="D26" s="4"/>
      <c r="E26" s="11" t="s">
        <v>654</v>
      </c>
      <c r="F26" s="4"/>
      <c r="G26" s="4"/>
      <c r="H26" s="4"/>
      <c r="I26" s="4"/>
      <c r="J26" s="4"/>
      <c r="K26" s="4"/>
      <c r="L26" s="4"/>
      <c r="M26" s="4"/>
      <c r="N26" s="4" t="s">
        <v>1488</v>
      </c>
      <c r="O26" s="6"/>
      <c r="P26" s="6"/>
      <c r="Q26" s="4"/>
      <c r="R26" s="7"/>
      <c r="S26" s="4"/>
      <c r="T26" s="4"/>
      <c r="U26" s="3" t="str">
        <f>"[" &amp; _xlfn.TEXTJOIN(", ", TRUE,
    IF(H26&lt;&gt;"", """" &amp; VJDBCore!H$1 &amp; """", ""),
    IF(I26&lt;&gt;"", """" &amp; VJDBCore!I$1 &amp; """", ""),
    IF(J26&lt;&gt;"", """" &amp; VJDBCore!J$1 &amp; """", ""),
    IF(K26&lt;&gt;"", """" &amp; VJDBCore!K$1 &amp; """", ""),
    IF(L26&lt;&gt;"", """" &amp; VJDBCore!L$1 &amp; """", ""),    IF(M26&lt;&gt;"", """" &amp; VJDBCore!M$1 &amp; """", ""),    IF(N26&lt;&gt;"", """" &amp; VJDBCore!N$1 &amp; """", ""),     IF(O26&lt;&gt;"", """" &amp; VJDBCore!O$1 &amp; """", ""),     IF(O26&lt;&gt;"", """" &amp; VJDBCore!O$1 &amp; """", ""),     IF(P26&lt;&gt;"", """" &amp; VJDBCore!P$1 &amp; """", ""),
    IF(Q30&lt;&gt;"", """" &amp; Q30 &amp; """", ""),
    IF(R26&lt;&gt;"", """" &amp; R26 &amp; """", ""),
    IF(S26&lt;&gt;"", """" &amp; S26 &amp; """", "")
) &amp; "]"</f>
        <v>["BV-BRC"]</v>
      </c>
      <c r="V26" s="12" t="s">
        <v>364</v>
      </c>
      <c r="W26" s="1" t="s">
        <v>1452</v>
      </c>
      <c r="X26" s="13"/>
      <c r="Y26" s="13"/>
      <c r="Z26" s="13"/>
      <c r="AA26" s="13"/>
      <c r="AB26" s="13"/>
      <c r="AC26" s="1" t="s">
        <v>67</v>
      </c>
      <c r="AD26" s="13"/>
      <c r="AE26" s="1" t="s">
        <v>1489</v>
      </c>
      <c r="AF26" s="1" t="s">
        <v>734</v>
      </c>
      <c r="AG26" s="13"/>
      <c r="AH26" s="14" t="s">
        <v>1452</v>
      </c>
      <c r="AI26" s="13"/>
      <c r="AJ26" s="13"/>
      <c r="AK26" s="13"/>
      <c r="AL26" s="13"/>
      <c r="AM26" s="13"/>
      <c r="AN26" s="13"/>
      <c r="AO26" s="28"/>
    </row>
    <row r="27" spans="1:41" s="10" customFormat="1" ht="23.25" customHeight="1">
      <c r="A27" s="4"/>
      <c r="B27" s="4"/>
      <c r="C27" s="4"/>
      <c r="D27" s="4"/>
      <c r="E27" s="11" t="s">
        <v>654</v>
      </c>
      <c r="F27" s="4"/>
      <c r="G27" s="4"/>
      <c r="H27" s="4"/>
      <c r="I27" s="4"/>
      <c r="J27" s="4"/>
      <c r="K27" s="4"/>
      <c r="L27" s="4"/>
      <c r="M27" s="4"/>
      <c r="N27" s="4" t="s">
        <v>1490</v>
      </c>
      <c r="O27" s="6"/>
      <c r="P27" s="6"/>
      <c r="Q27" s="4"/>
      <c r="R27" s="7"/>
      <c r="S27" s="4"/>
      <c r="T27" s="4"/>
      <c r="U27" s="3" t="str">
        <f>"[" &amp; _xlfn.TEXTJOIN(", ", TRUE,
    IF(H27&lt;&gt;"", """" &amp; VJDBCore!H$1 &amp; """", ""),
    IF(I27&lt;&gt;"", """" &amp; VJDBCore!I$1 &amp; """", ""),
    IF(J27&lt;&gt;"", """" &amp; VJDBCore!J$1 &amp; """", ""),
    IF(K27&lt;&gt;"", """" &amp; VJDBCore!K$1 &amp; """", ""),
    IF(L27&lt;&gt;"", """" &amp; VJDBCore!L$1 &amp; """", ""),    IF(M27&lt;&gt;"", """" &amp; VJDBCore!M$1 &amp; """", ""),    IF(N27&lt;&gt;"", """" &amp; VJDBCore!N$1 &amp; """", ""),     IF(O27&lt;&gt;"", """" &amp; VJDBCore!O$1 &amp; """", ""),     IF(O27&lt;&gt;"", """" &amp; VJDBCore!O$1 &amp; """", ""),     IF(P27&lt;&gt;"", """" &amp; VJDBCore!P$1 &amp; """", ""),
    IF(Q31&lt;&gt;"", """" &amp; Q31 &amp; """", ""),
    IF(R27&lt;&gt;"", """" &amp; R27 &amp; """", ""),
    IF(S27&lt;&gt;"", """" &amp; S27 &amp; """", "")
) &amp; "]"</f>
        <v>["BV-BRC"]</v>
      </c>
      <c r="V27" s="12" t="s">
        <v>364</v>
      </c>
      <c r="W27" s="1" t="s">
        <v>1452</v>
      </c>
      <c r="X27" s="13"/>
      <c r="Y27" s="13"/>
      <c r="Z27" s="13"/>
      <c r="AA27" s="13"/>
      <c r="AB27" s="13"/>
      <c r="AC27" s="1" t="s">
        <v>222</v>
      </c>
      <c r="AD27" s="1" t="s">
        <v>222</v>
      </c>
      <c r="AE27" s="1" t="s">
        <v>1491</v>
      </c>
      <c r="AF27" s="1" t="s">
        <v>224</v>
      </c>
      <c r="AG27" s="13"/>
      <c r="AH27" s="14" t="s">
        <v>1452</v>
      </c>
      <c r="AI27" s="13"/>
      <c r="AJ27" s="13"/>
      <c r="AK27" s="13"/>
      <c r="AL27" s="13"/>
      <c r="AM27" s="13"/>
      <c r="AN27" s="13"/>
      <c r="AO27" s="28"/>
    </row>
    <row r="28" spans="1:41" s="10" customFormat="1" ht="23.25" customHeight="1">
      <c r="A28" s="4"/>
      <c r="B28" s="4"/>
      <c r="C28" s="4"/>
      <c r="D28" s="4"/>
      <c r="E28" s="11" t="s">
        <v>654</v>
      </c>
      <c r="F28" s="4"/>
      <c r="G28" s="4"/>
      <c r="H28" s="4"/>
      <c r="I28" s="4"/>
      <c r="J28" s="4"/>
      <c r="K28" s="4"/>
      <c r="L28" s="4"/>
      <c r="M28" s="4"/>
      <c r="N28" s="4" t="s">
        <v>1492</v>
      </c>
      <c r="O28" s="6"/>
      <c r="P28" s="6"/>
      <c r="Q28" s="4"/>
      <c r="R28" s="7"/>
      <c r="S28" s="4"/>
      <c r="T28" s="4"/>
      <c r="U28" s="3" t="str">
        <f>"[" &amp; _xlfn.TEXTJOIN(", ", TRUE,
    IF(H28&lt;&gt;"", """" &amp; VJDBCore!H$1 &amp; """", ""),
    IF(I28&lt;&gt;"", """" &amp; VJDBCore!I$1 &amp; """", ""),
    IF(J28&lt;&gt;"", """" &amp; VJDBCore!J$1 &amp; """", ""),
    IF(K28&lt;&gt;"", """" &amp; VJDBCore!K$1 &amp; """", ""),
    IF(L28&lt;&gt;"", """" &amp; VJDBCore!L$1 &amp; """", ""),    IF(M28&lt;&gt;"", """" &amp; VJDBCore!M$1 &amp; """", ""),    IF(N28&lt;&gt;"", """" &amp; VJDBCore!N$1 &amp; """", ""),     IF(O28&lt;&gt;"", """" &amp; VJDBCore!O$1 &amp; """", ""),     IF(O28&lt;&gt;"", """" &amp; VJDBCore!O$1 &amp; """", ""),     IF(P28&lt;&gt;"", """" &amp; VJDBCore!P$1 &amp; """", ""),
    IF(Q32&lt;&gt;"", """" &amp; Q32 &amp; """", ""),
    IF(R28&lt;&gt;"", """" &amp; R28 &amp; """", ""),
    IF(S28&lt;&gt;"", """" &amp; S28 &amp; """", "")
) &amp; "]"</f>
        <v>["BV-BRC"]</v>
      </c>
      <c r="V28" s="12" t="s">
        <v>364</v>
      </c>
      <c r="W28" s="1" t="s">
        <v>1452</v>
      </c>
      <c r="X28" s="13"/>
      <c r="Y28" s="13"/>
      <c r="Z28" s="13"/>
      <c r="AA28" s="13"/>
      <c r="AB28" s="13"/>
      <c r="AC28" s="1" t="s">
        <v>222</v>
      </c>
      <c r="AD28" s="1" t="s">
        <v>222</v>
      </c>
      <c r="AE28" s="1" t="s">
        <v>1493</v>
      </c>
      <c r="AF28" s="1" t="s">
        <v>224</v>
      </c>
      <c r="AG28" s="13"/>
      <c r="AH28" s="14" t="s">
        <v>1452</v>
      </c>
      <c r="AI28" s="13"/>
      <c r="AJ28" s="13"/>
      <c r="AK28" s="13"/>
      <c r="AL28" s="13"/>
      <c r="AM28" s="13"/>
      <c r="AN28" s="13"/>
      <c r="AO28" s="28"/>
    </row>
    <row r="29" spans="1:41" s="10" customFormat="1" ht="23.25" customHeight="1">
      <c r="A29" s="4"/>
      <c r="B29" s="4"/>
      <c r="C29" s="4"/>
      <c r="D29" s="4"/>
      <c r="E29" s="11" t="s">
        <v>654</v>
      </c>
      <c r="F29" s="4"/>
      <c r="G29" s="4"/>
      <c r="H29" s="4"/>
      <c r="I29" s="4"/>
      <c r="J29" s="4"/>
      <c r="K29" s="4"/>
      <c r="L29" s="4"/>
      <c r="M29" s="4"/>
      <c r="N29" s="4" t="s">
        <v>1494</v>
      </c>
      <c r="O29" s="6"/>
      <c r="P29" s="6"/>
      <c r="Q29" s="4"/>
      <c r="R29" s="7"/>
      <c r="S29" s="4"/>
      <c r="T29" s="4"/>
      <c r="U29" s="3" t="str">
        <f>"[" &amp; _xlfn.TEXTJOIN(", ", TRUE,
    IF(H29&lt;&gt;"", """" &amp; VJDBCore!H$1 &amp; """", ""),
    IF(I29&lt;&gt;"", """" &amp; VJDBCore!I$1 &amp; """", ""),
    IF(J29&lt;&gt;"", """" &amp; VJDBCore!J$1 &amp; """", ""),
    IF(K29&lt;&gt;"", """" &amp; VJDBCore!K$1 &amp; """", ""),
    IF(L29&lt;&gt;"", """" &amp; VJDBCore!L$1 &amp; """", ""),    IF(M29&lt;&gt;"", """" &amp; VJDBCore!M$1 &amp; """", ""),    IF(N29&lt;&gt;"", """" &amp; VJDBCore!N$1 &amp; """", ""),     IF(O29&lt;&gt;"", """" &amp; VJDBCore!O$1 &amp; """", ""),     IF(O29&lt;&gt;"", """" &amp; VJDBCore!O$1 &amp; """", ""),     IF(P29&lt;&gt;"", """" &amp; VJDBCore!P$1 &amp; """", ""),
    IF(Q33&lt;&gt;"", """" &amp; Q33 &amp; """", ""),
    IF(R29&lt;&gt;"", """" &amp; R29 &amp; """", ""),
    IF(S29&lt;&gt;"", """" &amp; S29 &amp; """", "")
) &amp; "]"</f>
        <v>["BV-BRC"]</v>
      </c>
      <c r="V29" s="12" t="s">
        <v>364</v>
      </c>
      <c r="W29" s="1" t="s">
        <v>1452</v>
      </c>
      <c r="X29" s="13"/>
      <c r="Y29" s="13"/>
      <c r="Z29" s="13"/>
      <c r="AA29" s="13"/>
      <c r="AB29" s="13"/>
      <c r="AC29" s="1" t="s">
        <v>222</v>
      </c>
      <c r="AD29" s="1" t="s">
        <v>222</v>
      </c>
      <c r="AE29" s="1" t="s">
        <v>1495</v>
      </c>
      <c r="AF29" s="1" t="s">
        <v>224</v>
      </c>
      <c r="AG29" s="13"/>
      <c r="AH29" s="14" t="s">
        <v>1452</v>
      </c>
      <c r="AI29" s="13"/>
      <c r="AJ29" s="13"/>
      <c r="AK29" s="13"/>
      <c r="AL29" s="13"/>
      <c r="AM29" s="13"/>
      <c r="AN29" s="13"/>
      <c r="AO29" s="28"/>
    </row>
    <row r="30" spans="1:41" s="10" customFormat="1" ht="23.25" customHeight="1">
      <c r="A30" s="4"/>
      <c r="B30" s="4"/>
      <c r="C30" s="4"/>
      <c r="D30" s="4"/>
      <c r="E30" s="11" t="s">
        <v>654</v>
      </c>
      <c r="F30" s="4"/>
      <c r="G30" s="4"/>
      <c r="H30" s="4"/>
      <c r="I30" s="4"/>
      <c r="J30" s="4"/>
      <c r="K30" s="4"/>
      <c r="L30" s="4"/>
      <c r="M30" s="4"/>
      <c r="N30" s="4"/>
      <c r="O30" s="6"/>
      <c r="P30" s="6"/>
      <c r="Q30" s="4"/>
      <c r="R30" s="7"/>
      <c r="S30" s="4"/>
      <c r="T30" s="4"/>
      <c r="U30" s="3" t="str">
        <f>"[" &amp; _xlfn.TEXTJOIN(", ", TRUE,
    IF(H30&lt;&gt;"", """" &amp; VJDBCore!H$1 &amp; """", ""),
    IF(I30&lt;&gt;"", """" &amp; VJDBCore!I$1 &amp; """", ""),
    IF(J30&lt;&gt;"", """" &amp; VJDBCore!J$1 &amp; """", ""),
    IF(K30&lt;&gt;"", """" &amp; VJDBCore!K$1 &amp; """", ""),
    IF(L30&lt;&gt;"", """" &amp; VJDBCore!L$1 &amp; """", ""),    IF(M30&lt;&gt;"", """" &amp; VJDBCore!M$1 &amp; """", ""),    IF(N30&lt;&gt;"", """" &amp; VJDBCore!N$1 &amp; """", ""),     IF(O30&lt;&gt;"", """" &amp; VJDBCore!O$1 &amp; """", ""),     IF(O30&lt;&gt;"", """" &amp; VJDBCore!O$1 &amp; """", ""),     IF(P30&lt;&gt;"", """" &amp; VJDBCore!P$1 &amp; """", ""),
    IF(Q34&lt;&gt;"", """" &amp; Q34 &amp; """", ""),
    IF(R30&lt;&gt;"", """" &amp; R30 &amp; """", ""),
    IF(S30&lt;&gt;"", """" &amp; S30 &amp; """", "")
) &amp; "]"</f>
        <v>[]</v>
      </c>
      <c r="V30" s="12" t="s">
        <v>364</v>
      </c>
      <c r="W30" s="1" t="s">
        <v>1452</v>
      </c>
      <c r="X30" s="13"/>
      <c r="Y30" s="13"/>
      <c r="Z30" s="13"/>
      <c r="AA30" s="13"/>
      <c r="AB30" s="13"/>
      <c r="AC30" s="13"/>
      <c r="AD30" s="1" t="s">
        <v>1467</v>
      </c>
      <c r="AE30" s="1" t="s">
        <v>1496</v>
      </c>
      <c r="AF30" s="1" t="s">
        <v>224</v>
      </c>
      <c r="AG30" s="13"/>
      <c r="AH30" s="14" t="s">
        <v>1452</v>
      </c>
      <c r="AI30" s="13"/>
      <c r="AJ30" s="13"/>
      <c r="AK30" s="13"/>
      <c r="AL30" s="13"/>
      <c r="AM30" s="13"/>
      <c r="AN30" s="13"/>
      <c r="AO30" s="28"/>
    </row>
    <row r="31" spans="1:41" s="10" customFormat="1" ht="23.25" customHeight="1">
      <c r="A31" s="4"/>
      <c r="B31" s="4"/>
      <c r="C31" s="4"/>
      <c r="D31" s="4"/>
      <c r="E31" s="11" t="s">
        <v>654</v>
      </c>
      <c r="F31" s="4"/>
      <c r="G31" s="4"/>
      <c r="H31" s="4"/>
      <c r="I31" s="4"/>
      <c r="J31" s="4"/>
      <c r="K31" s="4"/>
      <c r="L31" s="4"/>
      <c r="M31" s="4"/>
      <c r="N31" s="4"/>
      <c r="O31" s="6"/>
      <c r="P31" s="6"/>
      <c r="Q31" s="4"/>
      <c r="R31" s="7"/>
      <c r="S31" s="4"/>
      <c r="T31" s="4"/>
      <c r="U31" s="3" t="str">
        <f>"[" &amp; _xlfn.TEXTJOIN(", ", TRUE,
    IF(H31&lt;&gt;"", """" &amp; VJDBCore!H$1 &amp; """", ""),
    IF(I31&lt;&gt;"", """" &amp; VJDBCore!I$1 &amp; """", ""),
    IF(J31&lt;&gt;"", """" &amp; VJDBCore!J$1 &amp; """", ""),
    IF(K31&lt;&gt;"", """" &amp; VJDBCore!K$1 &amp; """", ""),
    IF(L31&lt;&gt;"", """" &amp; VJDBCore!L$1 &amp; """", ""),    IF(M31&lt;&gt;"", """" &amp; VJDBCore!M$1 &amp; """", ""),    IF(N31&lt;&gt;"", """" &amp; VJDBCore!N$1 &amp; """", ""),     IF(O31&lt;&gt;"", """" &amp; VJDBCore!O$1 &amp; """", ""),     IF(O31&lt;&gt;"", """" &amp; VJDBCore!O$1 &amp; """", ""),     IF(P31&lt;&gt;"", """" &amp; VJDBCore!P$1 &amp; """", ""),
    IF(Q35&lt;&gt;"", """" &amp; Q35 &amp; """", ""),
    IF(R31&lt;&gt;"", """" &amp; R31 &amp; """", ""),
    IF(S31&lt;&gt;"", """" &amp; S31 &amp; """", "")
) &amp; "]"</f>
        <v>[]</v>
      </c>
      <c r="V31" s="12" t="s">
        <v>364</v>
      </c>
      <c r="W31" s="1" t="s">
        <v>1452</v>
      </c>
      <c r="X31" s="13"/>
      <c r="Y31" s="13"/>
      <c r="Z31" s="13"/>
      <c r="AA31" s="13"/>
      <c r="AB31" s="13"/>
      <c r="AC31" s="13"/>
      <c r="AD31" s="1" t="s">
        <v>1467</v>
      </c>
      <c r="AE31" s="1" t="s">
        <v>1497</v>
      </c>
      <c r="AF31" s="1" t="s">
        <v>253</v>
      </c>
      <c r="AG31" s="13"/>
      <c r="AH31" s="14" t="s">
        <v>1452</v>
      </c>
      <c r="AI31" s="13"/>
      <c r="AJ31" s="13"/>
      <c r="AK31" s="13"/>
      <c r="AL31" s="13"/>
      <c r="AM31" s="13"/>
      <c r="AN31" s="13"/>
      <c r="AO31" s="28"/>
    </row>
    <row r="32" spans="1:41" s="10" customFormat="1" ht="23.25" customHeight="1">
      <c r="A32" s="4"/>
      <c r="B32" s="4"/>
      <c r="C32" s="4"/>
      <c r="D32" s="4"/>
      <c r="E32" s="11" t="s">
        <v>654</v>
      </c>
      <c r="F32" s="4"/>
      <c r="G32" s="4"/>
      <c r="H32" s="4"/>
      <c r="I32" s="4"/>
      <c r="J32" s="4"/>
      <c r="K32" s="4"/>
      <c r="L32" s="4"/>
      <c r="M32" s="4"/>
      <c r="N32" s="4" t="s">
        <v>1498</v>
      </c>
      <c r="O32" s="6"/>
      <c r="P32" s="6"/>
      <c r="Q32" s="4"/>
      <c r="R32" s="7"/>
      <c r="S32" s="4"/>
      <c r="T32" s="4"/>
      <c r="U32" s="3" t="str">
        <f>"[" &amp; _xlfn.TEXTJOIN(", ", TRUE,
    IF(H32&lt;&gt;"", """" &amp; VJDBCore!H$1 &amp; """", ""),
    IF(I32&lt;&gt;"", """" &amp; VJDBCore!I$1 &amp; """", ""),
    IF(J32&lt;&gt;"", """" &amp; VJDBCore!J$1 &amp; """", ""),
    IF(K32&lt;&gt;"", """" &amp; VJDBCore!K$1 &amp; """", ""),
    IF(L32&lt;&gt;"", """" &amp; VJDBCore!L$1 &amp; """", ""),    IF(M32&lt;&gt;"", """" &amp; VJDBCore!M$1 &amp; """", ""),    IF(N32&lt;&gt;"", """" &amp; VJDBCore!N$1 &amp; """", ""),     IF(O32&lt;&gt;"", """" &amp; VJDBCore!O$1 &amp; """", ""),     IF(O32&lt;&gt;"", """" &amp; VJDBCore!O$1 &amp; """", ""),     IF(P32&lt;&gt;"", """" &amp; VJDBCore!P$1 &amp; """", ""),
    IF(Q36&lt;&gt;"", """" &amp; Q36 &amp; """", ""),
    IF(R32&lt;&gt;"", """" &amp; R32 &amp; """", ""),
    IF(S32&lt;&gt;"", """" &amp; S32 &amp; """", "")
) &amp; "]"</f>
        <v>["BV-BRC"]</v>
      </c>
      <c r="V32" s="12" t="s">
        <v>364</v>
      </c>
      <c r="W32" s="1" t="s">
        <v>1452</v>
      </c>
      <c r="X32" s="13"/>
      <c r="Y32" s="13"/>
      <c r="Z32" s="13"/>
      <c r="AA32" s="13"/>
      <c r="AB32" s="13"/>
      <c r="AC32" s="1" t="s">
        <v>175</v>
      </c>
      <c r="AD32" s="13"/>
      <c r="AE32" s="1" t="s">
        <v>1499</v>
      </c>
      <c r="AF32" s="1" t="s">
        <v>69</v>
      </c>
      <c r="AG32" s="13"/>
      <c r="AH32" s="14" t="s">
        <v>1452</v>
      </c>
      <c r="AI32" s="13"/>
      <c r="AJ32" s="13"/>
      <c r="AK32" s="13"/>
      <c r="AL32" s="13"/>
      <c r="AM32" s="13"/>
      <c r="AN32" s="13"/>
      <c r="AO32" s="28"/>
    </row>
    <row r="33" spans="1:41" s="10" customFormat="1" ht="23.25" customHeight="1">
      <c r="A33" s="4"/>
      <c r="B33" s="4"/>
      <c r="C33" s="4"/>
      <c r="D33" s="4"/>
      <c r="E33" s="11" t="s">
        <v>654</v>
      </c>
      <c r="F33" s="4"/>
      <c r="G33" s="4"/>
      <c r="H33" s="4"/>
      <c r="I33" s="4"/>
      <c r="J33" s="4"/>
      <c r="K33" s="4"/>
      <c r="L33" s="4"/>
      <c r="M33" s="4"/>
      <c r="N33" s="4"/>
      <c r="O33" s="6"/>
      <c r="P33" s="6"/>
      <c r="Q33" s="4"/>
      <c r="R33" s="7"/>
      <c r="S33" s="4"/>
      <c r="T33" s="4"/>
      <c r="U33" s="3" t="str">
        <f>"[" &amp; _xlfn.TEXTJOIN(", ", TRUE,
    IF(H33&lt;&gt;"", """" &amp; VJDBCore!H$1 &amp; """", ""),
    IF(I33&lt;&gt;"", """" &amp; VJDBCore!I$1 &amp; """", ""),
    IF(J33&lt;&gt;"", """" &amp; VJDBCore!J$1 &amp; """", ""),
    IF(K33&lt;&gt;"", """" &amp; VJDBCore!K$1 &amp; """", ""),
    IF(L33&lt;&gt;"", """" &amp; VJDBCore!L$1 &amp; """", ""),    IF(M33&lt;&gt;"", """" &amp; VJDBCore!M$1 &amp; """", ""),    IF(N33&lt;&gt;"", """" &amp; VJDBCore!N$1 &amp; """", ""),     IF(O33&lt;&gt;"", """" &amp; VJDBCore!O$1 &amp; """", ""),     IF(O33&lt;&gt;"", """" &amp; VJDBCore!O$1 &amp; """", ""),     IF(P33&lt;&gt;"", """" &amp; VJDBCore!P$1 &amp; """", ""),
    IF(Q37&lt;&gt;"", """" &amp; Q37 &amp; """", ""),
    IF(R33&lt;&gt;"", """" &amp; R33 &amp; """", ""),
    IF(S33&lt;&gt;"", """" &amp; S33 &amp; """", "")
) &amp; "]"</f>
        <v>[]</v>
      </c>
      <c r="V33" s="12" t="s">
        <v>364</v>
      </c>
      <c r="W33" s="1" t="s">
        <v>1452</v>
      </c>
      <c r="X33" s="13"/>
      <c r="Y33" s="13"/>
      <c r="Z33" s="13"/>
      <c r="AA33" s="13"/>
      <c r="AB33" s="13"/>
      <c r="AC33" s="13"/>
      <c r="AD33" s="13"/>
      <c r="AE33" s="1" t="s">
        <v>1499</v>
      </c>
      <c r="AF33" s="1" t="s">
        <v>69</v>
      </c>
      <c r="AG33" s="13"/>
      <c r="AH33" s="14" t="s">
        <v>1452</v>
      </c>
      <c r="AI33" s="13"/>
      <c r="AJ33" s="13"/>
      <c r="AK33" s="13"/>
      <c r="AL33" s="13"/>
      <c r="AM33" s="13"/>
      <c r="AN33" s="13"/>
      <c r="AO33" s="28"/>
    </row>
    <row r="34" spans="1:41" s="10" customFormat="1" ht="23.25" customHeight="1">
      <c r="A34" s="4"/>
      <c r="B34" s="4"/>
      <c r="C34" s="4"/>
      <c r="D34" s="4"/>
      <c r="E34" s="11" t="s">
        <v>654</v>
      </c>
      <c r="F34" s="4"/>
      <c r="G34" s="4"/>
      <c r="H34" s="4"/>
      <c r="I34" s="4"/>
      <c r="J34" s="4"/>
      <c r="K34" s="4"/>
      <c r="L34" s="4"/>
      <c r="M34" s="4"/>
      <c r="N34" s="4" t="s">
        <v>1500</v>
      </c>
      <c r="O34" s="6"/>
      <c r="P34" s="6"/>
      <c r="Q34" s="4"/>
      <c r="R34" s="7"/>
      <c r="S34" s="4"/>
      <c r="T34" s="4"/>
      <c r="U34" s="3" t="str">
        <f>"[" &amp; _xlfn.TEXTJOIN(", ", TRUE,
    IF(H34&lt;&gt;"", """" &amp; VJDBCore!H$1 &amp; """", ""),
    IF(I34&lt;&gt;"", """" &amp; VJDBCore!I$1 &amp; """", ""),
    IF(J34&lt;&gt;"", """" &amp; VJDBCore!J$1 &amp; """", ""),
    IF(K34&lt;&gt;"", """" &amp; VJDBCore!K$1 &amp; """", ""),
    IF(L34&lt;&gt;"", """" &amp; VJDBCore!L$1 &amp; """", ""),    IF(M34&lt;&gt;"", """" &amp; VJDBCore!M$1 &amp; """", ""),    IF(N34&lt;&gt;"", """" &amp; VJDBCore!N$1 &amp; """", ""),     IF(O34&lt;&gt;"", """" &amp; VJDBCore!O$1 &amp; """", ""),     IF(O34&lt;&gt;"", """" &amp; VJDBCore!O$1 &amp; """", ""),     IF(P34&lt;&gt;"", """" &amp; VJDBCore!P$1 &amp; """", ""),
    IF(Q38&lt;&gt;"", """" &amp; Q38 &amp; """", ""),
    IF(R34&lt;&gt;"", """" &amp; R34 &amp; """", ""),
    IF(S34&lt;&gt;"", """" &amp; S34 &amp; """", "")
) &amp; "]"</f>
        <v>["BV-BRC"]</v>
      </c>
      <c r="V34" s="12" t="s">
        <v>364</v>
      </c>
      <c r="W34" s="1" t="s">
        <v>1452</v>
      </c>
      <c r="X34" s="13"/>
      <c r="Y34" s="13"/>
      <c r="Z34" s="13"/>
      <c r="AA34" s="13"/>
      <c r="AB34" s="13"/>
      <c r="AC34" s="1" t="s">
        <v>732</v>
      </c>
      <c r="AD34" s="13"/>
      <c r="AE34" s="1" t="s">
        <v>1501</v>
      </c>
      <c r="AF34" s="1" t="s">
        <v>734</v>
      </c>
      <c r="AG34" s="13"/>
      <c r="AH34" s="14" t="s">
        <v>1452</v>
      </c>
      <c r="AI34" s="13"/>
      <c r="AJ34" s="13"/>
      <c r="AK34" s="13"/>
      <c r="AL34" s="13"/>
      <c r="AM34" s="13"/>
      <c r="AN34" s="13"/>
      <c r="AO34" s="28"/>
    </row>
    <row r="35" spans="1:41" s="10" customFormat="1" ht="23.25" customHeight="1">
      <c r="A35" s="4"/>
      <c r="B35" s="4"/>
      <c r="C35" s="4"/>
      <c r="D35" s="4"/>
      <c r="E35" s="11" t="s">
        <v>654</v>
      </c>
      <c r="F35" s="4"/>
      <c r="G35" s="4"/>
      <c r="H35" s="4"/>
      <c r="I35" s="4"/>
      <c r="J35" s="4"/>
      <c r="K35" s="4"/>
      <c r="L35" s="4"/>
      <c r="M35" s="4"/>
      <c r="N35" s="4"/>
      <c r="O35" s="6"/>
      <c r="P35" s="6"/>
      <c r="Q35" s="4"/>
      <c r="R35" s="7"/>
      <c r="S35" s="4"/>
      <c r="T35" s="4"/>
      <c r="U35" s="3" t="str">
        <f>"[" &amp; _xlfn.TEXTJOIN(", ", TRUE,
    IF(H35&lt;&gt;"", """" &amp; VJDBCore!H$1 &amp; """", ""),
    IF(I35&lt;&gt;"", """" &amp; VJDBCore!I$1 &amp; """", ""),
    IF(J35&lt;&gt;"", """" &amp; VJDBCore!J$1 &amp; """", ""),
    IF(K35&lt;&gt;"", """" &amp; VJDBCore!K$1 &amp; """", ""),
    IF(L35&lt;&gt;"", """" &amp; VJDBCore!L$1 &amp; """", ""),    IF(M35&lt;&gt;"", """" &amp; VJDBCore!M$1 &amp; """", ""),    IF(N35&lt;&gt;"", """" &amp; VJDBCore!N$1 &amp; """", ""),     IF(O35&lt;&gt;"", """" &amp; VJDBCore!O$1 &amp; """", ""),     IF(O35&lt;&gt;"", """" &amp; VJDBCore!O$1 &amp; """", ""),     IF(P35&lt;&gt;"", """" &amp; VJDBCore!P$1 &amp; """", ""),
    IF(Q39&lt;&gt;"", """" &amp; Q39 &amp; """", ""),
    IF(R35&lt;&gt;"", """" &amp; R35 &amp; """", ""),
    IF(S35&lt;&gt;"", """" &amp; S35 &amp; """", "")
) &amp; "]"</f>
        <v>[]</v>
      </c>
      <c r="V35" s="12" t="s">
        <v>364</v>
      </c>
      <c r="W35" s="1" t="s">
        <v>1452</v>
      </c>
      <c r="X35" s="13"/>
      <c r="Y35" s="13"/>
      <c r="Z35" s="13"/>
      <c r="AA35" s="13"/>
      <c r="AB35" s="13"/>
      <c r="AC35" s="13"/>
      <c r="AD35" s="1" t="s">
        <v>124</v>
      </c>
      <c r="AE35" s="1" t="s">
        <v>1502</v>
      </c>
      <c r="AF35" s="1" t="s">
        <v>69</v>
      </c>
      <c r="AG35" s="13"/>
      <c r="AH35" s="14" t="s">
        <v>1452</v>
      </c>
      <c r="AI35" s="13"/>
      <c r="AJ35" s="13"/>
      <c r="AK35" s="13"/>
      <c r="AL35" s="13"/>
      <c r="AM35" s="13"/>
      <c r="AN35" s="13"/>
      <c r="AO35" s="28"/>
    </row>
    <row r="36" spans="1:41" s="10" customFormat="1" ht="23.25" customHeight="1">
      <c r="A36" s="4"/>
      <c r="B36" s="4"/>
      <c r="C36" s="4"/>
      <c r="D36" s="4"/>
      <c r="E36" s="11" t="s">
        <v>654</v>
      </c>
      <c r="F36" s="4"/>
      <c r="G36" s="4"/>
      <c r="H36" s="4"/>
      <c r="I36" s="4"/>
      <c r="J36" s="4"/>
      <c r="K36" s="4"/>
      <c r="L36" s="4"/>
      <c r="M36" s="4"/>
      <c r="N36" s="4"/>
      <c r="O36" s="6"/>
      <c r="P36" s="6"/>
      <c r="Q36" s="4"/>
      <c r="R36" s="7"/>
      <c r="S36" s="4"/>
      <c r="T36" s="4"/>
      <c r="U36" s="3" t="str">
        <f>"[" &amp; _xlfn.TEXTJOIN(", ", TRUE,
    IF(H36&lt;&gt;"", """" &amp; VJDBCore!H$1 &amp; """", ""),
    IF(I36&lt;&gt;"", """" &amp; VJDBCore!I$1 &amp; """", ""),
    IF(J36&lt;&gt;"", """" &amp; VJDBCore!J$1 &amp; """", ""),
    IF(K36&lt;&gt;"", """" &amp; VJDBCore!K$1 &amp; """", ""),
    IF(L36&lt;&gt;"", """" &amp; VJDBCore!L$1 &amp; """", ""),    IF(M36&lt;&gt;"", """" &amp; VJDBCore!M$1 &amp; """", ""),    IF(N36&lt;&gt;"", """" &amp; VJDBCore!N$1 &amp; """", ""),     IF(O36&lt;&gt;"", """" &amp; VJDBCore!O$1 &amp; """", ""),     IF(O36&lt;&gt;"", """" &amp; VJDBCore!O$1 &amp; """", ""),     IF(P36&lt;&gt;"", """" &amp; VJDBCore!P$1 &amp; """", ""),
    IF(Q40&lt;&gt;"", """" &amp; Q40 &amp; """", ""),
    IF(R36&lt;&gt;"", """" &amp; R36 &amp; """", ""),
    IF(S36&lt;&gt;"", """" &amp; S36 &amp; """", "")
) &amp; "]"</f>
        <v>[]</v>
      </c>
      <c r="V36" s="12" t="s">
        <v>364</v>
      </c>
      <c r="W36" s="1" t="s">
        <v>1452</v>
      </c>
      <c r="X36" s="13"/>
      <c r="Y36" s="13"/>
      <c r="Z36" s="13"/>
      <c r="AA36" s="13"/>
      <c r="AB36" s="13"/>
      <c r="AC36" s="13"/>
      <c r="AD36" s="13"/>
      <c r="AE36" s="1" t="s">
        <v>466</v>
      </c>
      <c r="AF36" s="1" t="s">
        <v>69</v>
      </c>
      <c r="AG36" s="13"/>
      <c r="AH36" s="14" t="s">
        <v>1452</v>
      </c>
      <c r="AI36" s="13"/>
      <c r="AJ36" s="13"/>
      <c r="AK36" s="13"/>
      <c r="AL36" s="13"/>
      <c r="AM36" s="13"/>
      <c r="AN36" s="13"/>
      <c r="AO36" s="28"/>
    </row>
    <row r="37" spans="1:41" s="10" customFormat="1" ht="23.25" customHeight="1">
      <c r="A37" s="4"/>
      <c r="B37" s="4"/>
      <c r="C37" s="4"/>
      <c r="D37" s="4"/>
      <c r="E37" s="11" t="s">
        <v>654</v>
      </c>
      <c r="F37" s="4"/>
      <c r="G37" s="4"/>
      <c r="H37" s="4"/>
      <c r="I37" s="4"/>
      <c r="J37" s="4"/>
      <c r="K37" s="4"/>
      <c r="L37" s="4"/>
      <c r="M37" s="4"/>
      <c r="N37" s="4" t="s">
        <v>1503</v>
      </c>
      <c r="O37" s="6"/>
      <c r="P37" s="6"/>
      <c r="Q37" s="4"/>
      <c r="R37" s="7"/>
      <c r="S37" s="4"/>
      <c r="T37" s="4"/>
      <c r="U37" s="3" t="str">
        <f>"[" &amp; _xlfn.TEXTJOIN(", ", TRUE,
    IF(H37&lt;&gt;"", """" &amp; VJDBCore!H$1 &amp; """", ""),
    IF(I37&lt;&gt;"", """" &amp; VJDBCore!I$1 &amp; """", ""),
    IF(J37&lt;&gt;"", """" &amp; VJDBCore!J$1 &amp; """", ""),
    IF(K37&lt;&gt;"", """" &amp; VJDBCore!K$1 &amp; """", ""),
    IF(L37&lt;&gt;"", """" &amp; VJDBCore!L$1 &amp; """", ""),    IF(M37&lt;&gt;"", """" &amp; VJDBCore!M$1 &amp; """", ""),    IF(N37&lt;&gt;"", """" &amp; VJDBCore!N$1 &amp; """", ""),     IF(O37&lt;&gt;"", """" &amp; VJDBCore!O$1 &amp; """", ""),     IF(O37&lt;&gt;"", """" &amp; VJDBCore!O$1 &amp; """", ""),     IF(P37&lt;&gt;"", """" &amp; VJDBCore!P$1 &amp; """", ""),
    IF(Q41&lt;&gt;"", """" &amp; Q41 &amp; """", ""),
    IF(R37&lt;&gt;"", """" &amp; R37 &amp; """", ""),
    IF(S37&lt;&gt;"", """" &amp; S37 &amp; """", "")
) &amp; "]"</f>
        <v>["BV-BRC"]</v>
      </c>
      <c r="V37" s="12" t="s">
        <v>364</v>
      </c>
      <c r="W37" s="1" t="s">
        <v>1452</v>
      </c>
      <c r="X37" s="13"/>
      <c r="Y37" s="13"/>
      <c r="Z37" s="13"/>
      <c r="AA37" s="13"/>
      <c r="AB37" s="13"/>
      <c r="AC37" s="1" t="s">
        <v>1472</v>
      </c>
      <c r="AD37" s="1" t="s">
        <v>1473</v>
      </c>
      <c r="AE37" s="1" t="s">
        <v>1504</v>
      </c>
      <c r="AF37" s="1" t="s">
        <v>253</v>
      </c>
      <c r="AG37" s="13"/>
      <c r="AH37" s="14" t="s">
        <v>1452</v>
      </c>
      <c r="AI37" s="13"/>
      <c r="AJ37" s="13"/>
      <c r="AK37" s="13"/>
      <c r="AL37" s="13"/>
      <c r="AM37" s="13"/>
      <c r="AN37" s="13"/>
      <c r="AO37" s="28"/>
    </row>
    <row r="38" spans="1:41" s="10" customFormat="1" ht="23.25" customHeight="1">
      <c r="A38" s="4"/>
      <c r="B38" s="4"/>
      <c r="C38" s="4"/>
      <c r="D38" s="4"/>
      <c r="E38" s="11" t="s">
        <v>654</v>
      </c>
      <c r="F38" s="4"/>
      <c r="G38" s="4"/>
      <c r="H38" s="4"/>
      <c r="I38" s="4"/>
      <c r="J38" s="4"/>
      <c r="K38" s="4"/>
      <c r="L38" s="4"/>
      <c r="M38" s="4"/>
      <c r="N38" s="4" t="s">
        <v>1472</v>
      </c>
      <c r="O38" s="6"/>
      <c r="P38" s="6"/>
      <c r="Q38" s="4"/>
      <c r="R38" s="7"/>
      <c r="S38" s="4"/>
      <c r="T38" s="4"/>
      <c r="U38" s="3" t="str">
        <f>"[" &amp; _xlfn.TEXTJOIN(", ", TRUE,
    IF(H38&lt;&gt;"", """" &amp; VJDBCore!H$1 &amp; """", ""),
    IF(I38&lt;&gt;"", """" &amp; VJDBCore!I$1 &amp; """", ""),
    IF(J38&lt;&gt;"", """" &amp; VJDBCore!J$1 &amp; """", ""),
    IF(K38&lt;&gt;"", """" &amp; VJDBCore!K$1 &amp; """", ""),
    IF(L38&lt;&gt;"", """" &amp; VJDBCore!L$1 &amp; """", ""),    IF(M38&lt;&gt;"", """" &amp; VJDBCore!M$1 &amp; """", ""),    IF(N38&lt;&gt;"", """" &amp; VJDBCore!N$1 &amp; """", ""),     IF(O38&lt;&gt;"", """" &amp; VJDBCore!O$1 &amp; """", ""),     IF(O38&lt;&gt;"", """" &amp; VJDBCore!O$1 &amp; """", ""),     IF(P38&lt;&gt;"", """" &amp; VJDBCore!P$1 &amp; """", ""),
    IF(Q42&lt;&gt;"", """" &amp; Q42 &amp; """", ""),
    IF(R38&lt;&gt;"", """" &amp; R38 &amp; """", ""),
    IF(S38&lt;&gt;"", """" &amp; S38 &amp; """", "")
) &amp; "]"</f>
        <v>["BV-BRC"]</v>
      </c>
      <c r="V38" s="12" t="s">
        <v>364</v>
      </c>
      <c r="W38" s="1" t="s">
        <v>1452</v>
      </c>
      <c r="X38" s="13"/>
      <c r="Y38" s="13"/>
      <c r="Z38" s="13"/>
      <c r="AA38" s="13"/>
      <c r="AB38" s="13"/>
      <c r="AC38" s="1" t="s">
        <v>1472</v>
      </c>
      <c r="AD38" s="1" t="s">
        <v>1473</v>
      </c>
      <c r="AE38" s="1" t="s">
        <v>1505</v>
      </c>
      <c r="AF38" s="1" t="s">
        <v>82</v>
      </c>
      <c r="AG38" s="13"/>
      <c r="AH38" s="14" t="s">
        <v>1452</v>
      </c>
      <c r="AI38" s="13"/>
      <c r="AJ38" s="13"/>
      <c r="AK38" s="13"/>
      <c r="AL38" s="13"/>
      <c r="AM38" s="13"/>
      <c r="AN38" s="13"/>
      <c r="AO38" s="28"/>
    </row>
    <row r="39" spans="1:41" s="10" customFormat="1" ht="23.25" customHeight="1">
      <c r="A39" s="4"/>
      <c r="B39" s="4"/>
      <c r="C39" s="4"/>
      <c r="D39" s="4"/>
      <c r="E39" s="11" t="s">
        <v>654</v>
      </c>
      <c r="F39" s="4"/>
      <c r="G39" s="4"/>
      <c r="H39" s="4"/>
      <c r="I39" s="4"/>
      <c r="J39" s="4"/>
      <c r="K39" s="4"/>
      <c r="L39" s="4"/>
      <c r="M39" s="4"/>
      <c r="N39" s="4" t="s">
        <v>1506</v>
      </c>
      <c r="O39" s="6"/>
      <c r="P39" s="6"/>
      <c r="Q39" s="4"/>
      <c r="R39" s="7"/>
      <c r="S39" s="4"/>
      <c r="T39" s="4"/>
      <c r="U39" s="3" t="str">
        <f>"[" &amp; _xlfn.TEXTJOIN(", ", TRUE,
    IF(H39&lt;&gt;"", """" &amp; VJDBCore!H$1 &amp; """", ""),
    IF(I39&lt;&gt;"", """" &amp; VJDBCore!I$1 &amp; """", ""),
    IF(J39&lt;&gt;"", """" &amp; VJDBCore!J$1 &amp; """", ""),
    IF(K39&lt;&gt;"", """" &amp; VJDBCore!K$1 &amp; """", ""),
    IF(L39&lt;&gt;"", """" &amp; VJDBCore!L$1 &amp; """", ""),    IF(M39&lt;&gt;"", """" &amp; VJDBCore!M$1 &amp; """", ""),    IF(N39&lt;&gt;"", """" &amp; VJDBCore!N$1 &amp; """", ""),     IF(O39&lt;&gt;"", """" &amp; VJDBCore!O$1 &amp; """", ""),     IF(O39&lt;&gt;"", """" &amp; VJDBCore!O$1 &amp; """", ""),     IF(P39&lt;&gt;"", """" &amp; VJDBCore!P$1 &amp; """", ""),
    IF(Q43&lt;&gt;"", """" &amp; Q43 &amp; """", ""),
    IF(R39&lt;&gt;"", """" &amp; R39 &amp; """", ""),
    IF(S39&lt;&gt;"", """" &amp; S39 &amp; """", "")
) &amp; "]"</f>
        <v>["BV-BRC"]</v>
      </c>
      <c r="V39" s="12" t="s">
        <v>364</v>
      </c>
      <c r="W39" s="1" t="s">
        <v>1452</v>
      </c>
      <c r="X39" s="13"/>
      <c r="Y39" s="13"/>
      <c r="Z39" s="13"/>
      <c r="AA39" s="13"/>
      <c r="AB39" s="13"/>
      <c r="AC39" s="1" t="s">
        <v>1472</v>
      </c>
      <c r="AD39" s="1" t="s">
        <v>1473</v>
      </c>
      <c r="AE39" s="1" t="s">
        <v>1507</v>
      </c>
      <c r="AF39" s="1" t="s">
        <v>82</v>
      </c>
      <c r="AG39" s="13"/>
      <c r="AH39" s="14" t="s">
        <v>1452</v>
      </c>
      <c r="AI39" s="13"/>
      <c r="AJ39" s="13"/>
      <c r="AK39" s="13"/>
      <c r="AL39" s="13"/>
      <c r="AM39" s="13"/>
      <c r="AN39" s="13"/>
      <c r="AO39" s="28"/>
    </row>
    <row r="40" spans="1:41" s="10" customFormat="1" ht="23.25" customHeight="1">
      <c r="A40" s="4"/>
      <c r="B40" s="4"/>
      <c r="C40" s="4"/>
      <c r="D40" s="4"/>
      <c r="E40" s="11" t="s">
        <v>654</v>
      </c>
      <c r="F40" s="4"/>
      <c r="G40" s="4"/>
      <c r="H40" s="4"/>
      <c r="I40" s="4"/>
      <c r="J40" s="4"/>
      <c r="K40" s="4"/>
      <c r="L40" s="4"/>
      <c r="M40" s="4"/>
      <c r="N40" s="4" t="s">
        <v>1508</v>
      </c>
      <c r="O40" s="6"/>
      <c r="P40" s="6"/>
      <c r="Q40" s="4"/>
      <c r="R40" s="7"/>
      <c r="S40" s="4"/>
      <c r="T40" s="4"/>
      <c r="U40" s="3" t="str">
        <f>"[" &amp; _xlfn.TEXTJOIN(", ", TRUE,
    IF(H40&lt;&gt;"", """" &amp; VJDBCore!H$1 &amp; """", ""),
    IF(I40&lt;&gt;"", """" &amp; VJDBCore!I$1 &amp; """", ""),
    IF(J40&lt;&gt;"", """" &amp; VJDBCore!J$1 &amp; """", ""),
    IF(K40&lt;&gt;"", """" &amp; VJDBCore!K$1 &amp; """", ""),
    IF(L40&lt;&gt;"", """" &amp; VJDBCore!L$1 &amp; """", ""),    IF(M40&lt;&gt;"", """" &amp; VJDBCore!M$1 &amp; """", ""),    IF(N40&lt;&gt;"", """" &amp; VJDBCore!N$1 &amp; """", ""),     IF(O40&lt;&gt;"", """" &amp; VJDBCore!O$1 &amp; """", ""),     IF(O40&lt;&gt;"", """" &amp; VJDBCore!O$1 &amp; """", ""),     IF(P40&lt;&gt;"", """" &amp; VJDBCore!P$1 &amp; """", ""),
    IF(Q44&lt;&gt;"", """" &amp; Q44 &amp; """", ""),
    IF(R40&lt;&gt;"", """" &amp; R40 &amp; """", ""),
    IF(S40&lt;&gt;"", """" &amp; S40 &amp; """", "")
) &amp; "]"</f>
        <v>["BV-BRC"]</v>
      </c>
      <c r="V40" s="12" t="s">
        <v>364</v>
      </c>
      <c r="W40" s="1" t="s">
        <v>1452</v>
      </c>
      <c r="X40" s="13"/>
      <c r="Y40" s="13"/>
      <c r="Z40" s="13"/>
      <c r="AA40" s="13"/>
      <c r="AB40" s="13"/>
      <c r="AC40" s="1" t="s">
        <v>1509</v>
      </c>
      <c r="AD40" s="13"/>
      <c r="AE40" s="1" t="s">
        <v>1510</v>
      </c>
      <c r="AF40" s="1" t="s">
        <v>69</v>
      </c>
      <c r="AG40" s="13"/>
      <c r="AH40" s="14" t="s">
        <v>1452</v>
      </c>
      <c r="AI40" s="13"/>
      <c r="AJ40" s="13"/>
      <c r="AK40" s="13"/>
      <c r="AL40" s="13"/>
      <c r="AM40" s="13"/>
      <c r="AN40" s="13"/>
      <c r="AO40" s="28"/>
    </row>
    <row r="41" spans="1:41" s="10" customFormat="1" ht="23.25" customHeight="1">
      <c r="A41" s="4"/>
      <c r="B41" s="4"/>
      <c r="C41" s="4"/>
      <c r="D41" s="4"/>
      <c r="E41" s="11" t="s">
        <v>654</v>
      </c>
      <c r="F41" s="4"/>
      <c r="G41" s="4"/>
      <c r="H41" s="4"/>
      <c r="I41" s="4"/>
      <c r="J41" s="4"/>
      <c r="K41" s="4"/>
      <c r="L41" s="4"/>
      <c r="M41" s="4"/>
      <c r="N41" s="4" t="s">
        <v>1511</v>
      </c>
      <c r="O41" s="6"/>
      <c r="P41" s="6"/>
      <c r="Q41" s="4"/>
      <c r="R41" s="7"/>
      <c r="S41" s="4"/>
      <c r="T41" s="4"/>
      <c r="U41" s="3" t="str">
        <f>"[" &amp; _xlfn.TEXTJOIN(", ", TRUE,
    IF(H41&lt;&gt;"", """" &amp; VJDBCore!H$1 &amp; """", ""),
    IF(I41&lt;&gt;"", """" &amp; VJDBCore!I$1 &amp; """", ""),
    IF(J41&lt;&gt;"", """" &amp; VJDBCore!J$1 &amp; """", ""),
    IF(K41&lt;&gt;"", """" &amp; VJDBCore!K$1 &amp; """", ""),
    IF(L41&lt;&gt;"", """" &amp; VJDBCore!L$1 &amp; """", ""),    IF(M41&lt;&gt;"", """" &amp; VJDBCore!M$1 &amp; """", ""),    IF(N41&lt;&gt;"", """" &amp; VJDBCore!N$1 &amp; """", ""),     IF(O41&lt;&gt;"", """" &amp; VJDBCore!O$1 &amp; """", ""),     IF(O41&lt;&gt;"", """" &amp; VJDBCore!O$1 &amp; """", ""),     IF(P41&lt;&gt;"", """" &amp; VJDBCore!P$1 &amp; """", ""),
    IF(Q45&lt;&gt;"", """" &amp; Q45 &amp; """", ""),
    IF(R41&lt;&gt;"", """" &amp; R41 &amp; """", ""),
    IF(S41&lt;&gt;"", """" &amp; S41 &amp; """", "")
) &amp; "]"</f>
        <v>["BV-BRC"]</v>
      </c>
      <c r="V41" s="12" t="s">
        <v>364</v>
      </c>
      <c r="W41" s="1" t="s">
        <v>1452</v>
      </c>
      <c r="X41" s="13"/>
      <c r="Y41" s="13"/>
      <c r="Z41" s="13"/>
      <c r="AA41" s="13"/>
      <c r="AB41" s="13"/>
      <c r="AC41" s="1" t="s">
        <v>123</v>
      </c>
      <c r="AD41" s="1" t="s">
        <v>124</v>
      </c>
      <c r="AE41" s="1" t="s">
        <v>1512</v>
      </c>
      <c r="AF41" s="1" t="s">
        <v>69</v>
      </c>
      <c r="AG41" s="13"/>
      <c r="AH41" s="14" t="s">
        <v>1452</v>
      </c>
      <c r="AI41" s="13"/>
      <c r="AJ41" s="13"/>
      <c r="AK41" s="13"/>
      <c r="AL41" s="13"/>
      <c r="AM41" s="13"/>
      <c r="AN41" s="13"/>
      <c r="AO41" s="28"/>
    </row>
    <row r="42" spans="1:41" s="10" customFormat="1" ht="23.25" customHeight="1">
      <c r="A42" s="4"/>
      <c r="B42" s="4"/>
      <c r="C42" s="4"/>
      <c r="D42" s="4"/>
      <c r="E42" s="11" t="s">
        <v>654</v>
      </c>
      <c r="F42" s="4"/>
      <c r="G42" s="4"/>
      <c r="H42" s="4"/>
      <c r="I42" s="4"/>
      <c r="J42" s="4"/>
      <c r="K42" s="4"/>
      <c r="L42" s="4"/>
      <c r="M42" s="4"/>
      <c r="N42" s="4"/>
      <c r="O42" s="6"/>
      <c r="P42" s="6"/>
      <c r="Q42" s="4"/>
      <c r="R42" s="7"/>
      <c r="S42" s="4"/>
      <c r="T42" s="4"/>
      <c r="U42" s="3" t="str">
        <f>"[" &amp; _xlfn.TEXTJOIN(", ", TRUE,
    IF(H42&lt;&gt;"", """" &amp; VJDBCore!H$1 &amp; """", ""),
    IF(I42&lt;&gt;"", """" &amp; VJDBCore!I$1 &amp; """", ""),
    IF(J42&lt;&gt;"", """" &amp; VJDBCore!J$1 &amp; """", ""),
    IF(K42&lt;&gt;"", """" &amp; VJDBCore!K$1 &amp; """", ""),
    IF(L42&lt;&gt;"", """" &amp; VJDBCore!L$1 &amp; """", ""),    IF(M42&lt;&gt;"", """" &amp; VJDBCore!M$1 &amp; """", ""),    IF(N42&lt;&gt;"", """" &amp; VJDBCore!N$1 &amp; """", ""),     IF(O42&lt;&gt;"", """" &amp; VJDBCore!O$1 &amp; """", ""),     IF(O42&lt;&gt;"", """" &amp; VJDBCore!O$1 &amp; """", ""),     IF(P42&lt;&gt;"", """" &amp; VJDBCore!P$1 &amp; """", ""),
    IF(Q46&lt;&gt;"", """" &amp; Q46 &amp; """", ""),
    IF(R42&lt;&gt;"", """" &amp; R42 &amp; """", ""),
    IF(S42&lt;&gt;"", """" &amp; S42 &amp; """", "")
) &amp; "]"</f>
        <v>[]</v>
      </c>
      <c r="V42" s="12" t="s">
        <v>364</v>
      </c>
      <c r="W42" s="1" t="s">
        <v>1452</v>
      </c>
      <c r="X42" s="13"/>
      <c r="Y42" s="13"/>
      <c r="Z42" s="13"/>
      <c r="AA42" s="13"/>
      <c r="AB42" s="13"/>
      <c r="AC42" s="13"/>
      <c r="AD42" s="13"/>
      <c r="AE42" s="1" t="s">
        <v>1513</v>
      </c>
      <c r="AF42" s="1" t="s">
        <v>69</v>
      </c>
      <c r="AG42" s="13"/>
      <c r="AH42" s="14" t="s">
        <v>1452</v>
      </c>
      <c r="AI42" s="13"/>
      <c r="AJ42" s="13"/>
      <c r="AK42" s="13"/>
      <c r="AL42" s="13"/>
      <c r="AM42" s="13"/>
      <c r="AN42" s="13"/>
      <c r="AO42" s="28"/>
    </row>
    <row r="43" spans="1:41" s="10" customFormat="1" ht="23.25" customHeight="1">
      <c r="A43" s="4"/>
      <c r="B43" s="4"/>
      <c r="C43" s="4"/>
      <c r="D43" s="4"/>
      <c r="E43" s="11" t="s">
        <v>654</v>
      </c>
      <c r="F43" s="4"/>
      <c r="G43" s="4"/>
      <c r="H43" s="4"/>
      <c r="I43" s="4"/>
      <c r="J43" s="4"/>
      <c r="K43" s="4"/>
      <c r="L43" s="4"/>
      <c r="M43" s="4"/>
      <c r="N43" s="4" t="s">
        <v>1514</v>
      </c>
      <c r="O43" s="6"/>
      <c r="P43" s="6"/>
      <c r="Q43" s="4"/>
      <c r="R43" s="7"/>
      <c r="S43" s="4"/>
      <c r="T43" s="4"/>
      <c r="U43" s="3" t="str">
        <f>"[" &amp; _xlfn.TEXTJOIN(", ", TRUE,
    IF(H43&lt;&gt;"", """" &amp; VJDBCore!H$1 &amp; """", ""),
    IF(I43&lt;&gt;"", """" &amp; VJDBCore!I$1 &amp; """", ""),
    IF(J43&lt;&gt;"", """" &amp; VJDBCore!J$1 &amp; """", ""),
    IF(K43&lt;&gt;"", """" &amp; VJDBCore!K$1 &amp; """", ""),
    IF(L43&lt;&gt;"", """" &amp; VJDBCore!L$1 &amp; """", ""),    IF(M43&lt;&gt;"", """" &amp; VJDBCore!M$1 &amp; """", ""),    IF(N43&lt;&gt;"", """" &amp; VJDBCore!N$1 &amp; """", ""),     IF(O43&lt;&gt;"", """" &amp; VJDBCore!O$1 &amp; """", ""),     IF(O43&lt;&gt;"", """" &amp; VJDBCore!O$1 &amp; """", ""),     IF(P43&lt;&gt;"", """" &amp; VJDBCore!P$1 &amp; """", ""),
    IF(Q47&lt;&gt;"", """" &amp; Q47 &amp; """", ""),
    IF(R43&lt;&gt;"", """" &amp; R43 &amp; """", ""),
    IF(S43&lt;&gt;"", """" &amp; S43 &amp; """", "")
) &amp; "]"</f>
        <v>["BV-BRC"]</v>
      </c>
      <c r="V43" s="12" t="s">
        <v>364</v>
      </c>
      <c r="W43" s="1" t="s">
        <v>1452</v>
      </c>
      <c r="X43" s="13"/>
      <c r="Y43" s="13"/>
      <c r="Z43" s="13"/>
      <c r="AA43" s="13"/>
      <c r="AB43" s="13"/>
      <c r="AC43" s="1" t="s">
        <v>175</v>
      </c>
      <c r="AD43" s="13"/>
      <c r="AE43" s="1" t="s">
        <v>1515</v>
      </c>
      <c r="AF43" s="1" t="s">
        <v>224</v>
      </c>
      <c r="AG43" s="13"/>
      <c r="AH43" s="14" t="s">
        <v>1452</v>
      </c>
      <c r="AI43" s="13"/>
      <c r="AJ43" s="13"/>
      <c r="AK43" s="13"/>
      <c r="AL43" s="13"/>
      <c r="AM43" s="13"/>
      <c r="AN43" s="13"/>
      <c r="AO43" s="28"/>
    </row>
    <row r="44" spans="1:41" s="10" customFormat="1" ht="23.25" customHeight="1">
      <c r="A44" s="4"/>
      <c r="B44" s="4"/>
      <c r="C44" s="4"/>
      <c r="D44" s="4"/>
      <c r="E44" s="11" t="s">
        <v>654</v>
      </c>
      <c r="F44" s="4"/>
      <c r="G44" s="4"/>
      <c r="H44" s="4"/>
      <c r="I44" s="4"/>
      <c r="J44" s="4"/>
      <c r="K44" s="4"/>
      <c r="L44" s="4"/>
      <c r="M44" s="4"/>
      <c r="N44" s="4" t="s">
        <v>1516</v>
      </c>
      <c r="O44" s="6"/>
      <c r="P44" s="6"/>
      <c r="Q44" s="4"/>
      <c r="R44" s="7"/>
      <c r="S44" s="4"/>
      <c r="T44" s="4"/>
      <c r="U44" s="3" t="str">
        <f>"[" &amp; _xlfn.TEXTJOIN(", ", TRUE,
    IF(H44&lt;&gt;"", """" &amp; VJDBCore!H$1 &amp; """", ""),
    IF(I44&lt;&gt;"", """" &amp; VJDBCore!I$1 &amp; """", ""),
    IF(J44&lt;&gt;"", """" &amp; VJDBCore!J$1 &amp; """", ""),
    IF(K44&lt;&gt;"", """" &amp; VJDBCore!K$1 &amp; """", ""),
    IF(L44&lt;&gt;"", """" &amp; VJDBCore!L$1 &amp; """", ""),    IF(M44&lt;&gt;"", """" &amp; VJDBCore!M$1 &amp; """", ""),    IF(N44&lt;&gt;"", """" &amp; VJDBCore!N$1 &amp; """", ""),     IF(O44&lt;&gt;"", """" &amp; VJDBCore!O$1 &amp; """", ""),     IF(O44&lt;&gt;"", """" &amp; VJDBCore!O$1 &amp; """", ""),     IF(P44&lt;&gt;"", """" &amp; VJDBCore!P$1 &amp; """", ""),
    IF(Q48&lt;&gt;"", """" &amp; Q48 &amp; """", ""),
    IF(R44&lt;&gt;"", """" &amp; R44 &amp; """", ""),
    IF(S44&lt;&gt;"", """" &amp; S44 &amp; """", "")
) &amp; "]"</f>
        <v>["BV-BRC"]</v>
      </c>
      <c r="V44" s="12" t="s">
        <v>364</v>
      </c>
      <c r="W44" s="1" t="s">
        <v>1452</v>
      </c>
      <c r="X44" s="13"/>
      <c r="Y44" s="13"/>
      <c r="Z44" s="13"/>
      <c r="AA44" s="13"/>
      <c r="AB44" s="13"/>
      <c r="AC44" s="1" t="s">
        <v>175</v>
      </c>
      <c r="AD44" s="13"/>
      <c r="AE44" s="1" t="s">
        <v>1517</v>
      </c>
      <c r="AF44" s="1" t="s">
        <v>82</v>
      </c>
      <c r="AG44" s="13"/>
      <c r="AH44" s="14" t="s">
        <v>1452</v>
      </c>
      <c r="AI44" s="13"/>
      <c r="AJ44" s="13"/>
      <c r="AK44" s="13"/>
      <c r="AL44" s="13"/>
      <c r="AM44" s="13"/>
      <c r="AN44" s="13"/>
      <c r="AO44" s="28"/>
    </row>
    <row r="45" spans="1:41" s="10" customFormat="1" ht="23.25" customHeight="1">
      <c r="A45" s="4"/>
      <c r="B45" s="4"/>
      <c r="C45" s="4"/>
      <c r="D45" s="4"/>
      <c r="E45" s="11" t="s">
        <v>654</v>
      </c>
      <c r="F45" s="4"/>
      <c r="G45" s="4"/>
      <c r="H45" s="4"/>
      <c r="I45" s="4"/>
      <c r="J45" s="4"/>
      <c r="K45" s="4"/>
      <c r="L45" s="4"/>
      <c r="M45" s="4"/>
      <c r="N45" s="4" t="s">
        <v>1518</v>
      </c>
      <c r="O45" s="6"/>
      <c r="P45" s="6"/>
      <c r="Q45" s="4"/>
      <c r="R45" s="7"/>
      <c r="S45" s="4"/>
      <c r="T45" s="4"/>
      <c r="U45" s="3" t="str">
        <f>"[" &amp; _xlfn.TEXTJOIN(", ", TRUE,
    IF(H45&lt;&gt;"", """" &amp; VJDBCore!H$1 &amp; """", ""),
    IF(I45&lt;&gt;"", """" &amp; VJDBCore!I$1 &amp; """", ""),
    IF(J45&lt;&gt;"", """" &amp; VJDBCore!J$1 &amp; """", ""),
    IF(K45&lt;&gt;"", """" &amp; VJDBCore!K$1 &amp; """", ""),
    IF(L45&lt;&gt;"", """" &amp; VJDBCore!L$1 &amp; """", ""),    IF(M45&lt;&gt;"", """" &amp; VJDBCore!M$1 &amp; """", ""),    IF(N45&lt;&gt;"", """" &amp; VJDBCore!N$1 &amp; """", ""),     IF(O45&lt;&gt;"", """" &amp; VJDBCore!O$1 &amp; """", ""),     IF(O45&lt;&gt;"", """" &amp; VJDBCore!O$1 &amp; """", ""),     IF(P45&lt;&gt;"", """" &amp; VJDBCore!P$1 &amp; """", ""),
    IF(Q49&lt;&gt;"", """" &amp; Q49 &amp; """", ""),
    IF(R45&lt;&gt;"", """" &amp; R45 &amp; """", ""),
    IF(S45&lt;&gt;"", """" &amp; S45 &amp; """", "")
) &amp; "]"</f>
        <v>["BV-BRC"]</v>
      </c>
      <c r="V45" s="12" t="s">
        <v>364</v>
      </c>
      <c r="W45" s="1" t="s">
        <v>1452</v>
      </c>
      <c r="X45" s="13"/>
      <c r="Y45" s="13"/>
      <c r="Z45" s="13"/>
      <c r="AA45" s="13"/>
      <c r="AB45" s="13"/>
      <c r="AC45" s="1" t="s">
        <v>175</v>
      </c>
      <c r="AD45" s="13"/>
      <c r="AE45" s="1" t="s">
        <v>1519</v>
      </c>
      <c r="AF45" s="1" t="s">
        <v>82</v>
      </c>
      <c r="AG45" s="13"/>
      <c r="AH45" s="14" t="s">
        <v>1452</v>
      </c>
      <c r="AI45" s="13"/>
      <c r="AJ45" s="13"/>
      <c r="AK45" s="13"/>
      <c r="AL45" s="13"/>
      <c r="AM45" s="13"/>
      <c r="AN45" s="13"/>
      <c r="AO45" s="28"/>
    </row>
    <row r="46" spans="1:41" s="10" customFormat="1" ht="23.25" customHeight="1">
      <c r="A46" s="4"/>
      <c r="B46" s="4"/>
      <c r="C46" s="4"/>
      <c r="D46" s="4"/>
      <c r="E46" s="11" t="s">
        <v>654</v>
      </c>
      <c r="F46" s="4"/>
      <c r="G46" s="4"/>
      <c r="H46" s="4"/>
      <c r="I46" s="4"/>
      <c r="J46" s="4"/>
      <c r="K46" s="4"/>
      <c r="L46" s="4"/>
      <c r="M46" s="4"/>
      <c r="N46" s="4"/>
      <c r="O46" s="6"/>
      <c r="P46" s="6"/>
      <c r="Q46" s="4"/>
      <c r="R46" s="7"/>
      <c r="S46" s="4"/>
      <c r="T46" s="4"/>
      <c r="U46" s="3" t="str">
        <f>"[" &amp; _xlfn.TEXTJOIN(", ", TRUE,
    IF(H46&lt;&gt;"", """" &amp; VJDBCore!H$1 &amp; """", ""),
    IF(I46&lt;&gt;"", """" &amp; VJDBCore!I$1 &amp; """", ""),
    IF(J46&lt;&gt;"", """" &amp; VJDBCore!J$1 &amp; """", ""),
    IF(K46&lt;&gt;"", """" &amp; VJDBCore!K$1 &amp; """", ""),
    IF(L46&lt;&gt;"", """" &amp; VJDBCore!L$1 &amp; """", ""),    IF(M46&lt;&gt;"", """" &amp; VJDBCore!M$1 &amp; """", ""),    IF(N46&lt;&gt;"", """" &amp; VJDBCore!N$1 &amp; """", ""),     IF(O46&lt;&gt;"", """" &amp; VJDBCore!O$1 &amp; """", ""),     IF(O46&lt;&gt;"", """" &amp; VJDBCore!O$1 &amp; """", ""),     IF(P46&lt;&gt;"", """" &amp; VJDBCore!P$1 &amp; """", ""),
    IF(Q50&lt;&gt;"", """" &amp; Q50 &amp; """", ""),
    IF(R46&lt;&gt;"", """" &amp; R46 &amp; """", ""),
    IF(S46&lt;&gt;"", """" &amp; S46 &amp; """", "")
) &amp; "]"</f>
        <v>[]</v>
      </c>
      <c r="V46" s="12" t="s">
        <v>364</v>
      </c>
      <c r="W46" s="1" t="s">
        <v>1452</v>
      </c>
      <c r="X46" s="13"/>
      <c r="Y46" s="13"/>
      <c r="Z46" s="13"/>
      <c r="AA46" s="13"/>
      <c r="AB46" s="13"/>
      <c r="AC46" s="13"/>
      <c r="AD46" s="13"/>
      <c r="AE46" s="1" t="s">
        <v>1520</v>
      </c>
      <c r="AF46" s="1" t="s">
        <v>82</v>
      </c>
      <c r="AG46" s="13"/>
      <c r="AH46" s="14" t="s">
        <v>1452</v>
      </c>
      <c r="AI46" s="13"/>
      <c r="AJ46" s="13"/>
      <c r="AK46" s="13"/>
      <c r="AL46" s="13"/>
      <c r="AM46" s="13"/>
      <c r="AN46" s="13"/>
      <c r="AO46" s="28"/>
    </row>
    <row r="47" spans="1:41" s="10" customFormat="1" ht="23.25" customHeight="1">
      <c r="A47" s="4"/>
      <c r="B47" s="4"/>
      <c r="C47" s="4"/>
      <c r="D47" s="4"/>
      <c r="E47" s="11" t="s">
        <v>654</v>
      </c>
      <c r="F47" s="4"/>
      <c r="G47" s="4"/>
      <c r="H47" s="4"/>
      <c r="I47" s="4"/>
      <c r="J47" s="4"/>
      <c r="K47" s="4"/>
      <c r="L47" s="4"/>
      <c r="M47" s="4"/>
      <c r="N47" s="4" t="s">
        <v>1521</v>
      </c>
      <c r="O47" s="6"/>
      <c r="P47" s="6"/>
      <c r="Q47" s="4"/>
      <c r="R47" s="7"/>
      <c r="S47" s="4"/>
      <c r="T47" s="4"/>
      <c r="U47" s="3" t="str">
        <f>"[" &amp; _xlfn.TEXTJOIN(", ", TRUE,
    IF(H47&lt;&gt;"", """" &amp; VJDBCore!H$1 &amp; """", ""),
    IF(I47&lt;&gt;"", """" &amp; VJDBCore!I$1 &amp; """", ""),
    IF(J47&lt;&gt;"", """" &amp; VJDBCore!J$1 &amp; """", ""),
    IF(K47&lt;&gt;"", """" &amp; VJDBCore!K$1 &amp; """", ""),
    IF(L47&lt;&gt;"", """" &amp; VJDBCore!L$1 &amp; """", ""),    IF(M47&lt;&gt;"", """" &amp; VJDBCore!M$1 &amp; """", ""),    IF(N47&lt;&gt;"", """" &amp; VJDBCore!N$1 &amp; """", ""),     IF(O47&lt;&gt;"", """" &amp; VJDBCore!O$1 &amp; """", ""),     IF(O47&lt;&gt;"", """" &amp; VJDBCore!O$1 &amp; """", ""),     IF(P47&lt;&gt;"", """" &amp; VJDBCore!P$1 &amp; """", ""),
    IF(Q51&lt;&gt;"", """" &amp; Q51 &amp; """", ""),
    IF(R47&lt;&gt;"", """" &amp; R47 &amp; """", ""),
    IF(S47&lt;&gt;"", """" &amp; S47 &amp; """", "")
) &amp; "]"</f>
        <v>["BV-BRC"]</v>
      </c>
      <c r="V47" s="12" t="s">
        <v>364</v>
      </c>
      <c r="W47" s="1" t="s">
        <v>1452</v>
      </c>
      <c r="X47" s="13"/>
      <c r="Y47" s="13"/>
      <c r="Z47" s="13"/>
      <c r="AA47" s="13"/>
      <c r="AB47" s="13"/>
      <c r="AC47" s="1" t="s">
        <v>175</v>
      </c>
      <c r="AD47" s="13"/>
      <c r="AE47" s="1" t="s">
        <v>1522</v>
      </c>
      <c r="AF47" s="1" t="s">
        <v>82</v>
      </c>
      <c r="AG47" s="13"/>
      <c r="AH47" s="14" t="s">
        <v>1452</v>
      </c>
      <c r="AI47" s="13"/>
      <c r="AJ47" s="13"/>
      <c r="AK47" s="13"/>
      <c r="AL47" s="13"/>
      <c r="AM47" s="13"/>
      <c r="AN47" s="13"/>
      <c r="AO47" s="28"/>
    </row>
    <row r="48" spans="1:41" s="10" customFormat="1" ht="23.25" customHeight="1">
      <c r="A48" s="4"/>
      <c r="B48" s="4"/>
      <c r="C48" s="4"/>
      <c r="D48" s="4"/>
      <c r="E48" s="11" t="s">
        <v>654</v>
      </c>
      <c r="F48" s="4"/>
      <c r="G48" s="4"/>
      <c r="H48" s="4"/>
      <c r="I48" s="4"/>
      <c r="J48" s="4"/>
      <c r="K48" s="4"/>
      <c r="L48" s="4"/>
      <c r="M48" s="4"/>
      <c r="N48" s="4"/>
      <c r="O48" s="6"/>
      <c r="P48" s="6"/>
      <c r="Q48" s="4"/>
      <c r="R48" s="7"/>
      <c r="S48" s="4"/>
      <c r="T48" s="4"/>
      <c r="U48" s="3" t="str">
        <f>"[" &amp; _xlfn.TEXTJOIN(", ", TRUE,
    IF(H48&lt;&gt;"", """" &amp; VJDBCore!H$1 &amp; """", ""),
    IF(I48&lt;&gt;"", """" &amp; VJDBCore!I$1 &amp; """", ""),
    IF(J48&lt;&gt;"", """" &amp; VJDBCore!J$1 &amp; """", ""),
    IF(K48&lt;&gt;"", """" &amp; VJDBCore!K$1 &amp; """", ""),
    IF(L48&lt;&gt;"", """" &amp; VJDBCore!L$1 &amp; """", ""),    IF(M48&lt;&gt;"", """" &amp; VJDBCore!M$1 &amp; """", ""),    IF(N48&lt;&gt;"", """" &amp; VJDBCore!N$1 &amp; """", ""),     IF(O48&lt;&gt;"", """" &amp; VJDBCore!O$1 &amp; """", ""),     IF(O48&lt;&gt;"", """" &amp; VJDBCore!O$1 &amp; """", ""),     IF(P48&lt;&gt;"", """" &amp; VJDBCore!P$1 &amp; """", ""),
    IF(Q52&lt;&gt;"", """" &amp; Q52 &amp; """", ""),
    IF(R48&lt;&gt;"", """" &amp; R48 &amp; """", ""),
    IF(S48&lt;&gt;"", """" &amp; S48 &amp; """", "")
) &amp; "]"</f>
        <v>[]</v>
      </c>
      <c r="V48" s="12" t="s">
        <v>364</v>
      </c>
      <c r="W48" s="1" t="s">
        <v>1452</v>
      </c>
      <c r="X48" s="13"/>
      <c r="Y48" s="13"/>
      <c r="Z48" s="13"/>
      <c r="AA48" s="13"/>
      <c r="AB48" s="13"/>
      <c r="AC48" s="13"/>
      <c r="AD48" s="13"/>
      <c r="AE48" s="1" t="s">
        <v>1523</v>
      </c>
      <c r="AF48" s="1" t="s">
        <v>69</v>
      </c>
      <c r="AG48" s="13"/>
      <c r="AH48" s="14" t="s">
        <v>1452</v>
      </c>
      <c r="AI48" s="13"/>
      <c r="AJ48" s="13"/>
      <c r="AK48" s="13"/>
      <c r="AL48" s="13"/>
      <c r="AM48" s="13"/>
      <c r="AN48" s="13"/>
      <c r="AO48" s="28"/>
    </row>
    <row r="49" spans="1:41" s="10" customFormat="1" ht="23.25" customHeight="1">
      <c r="A49" s="4"/>
      <c r="B49" s="4"/>
      <c r="C49" s="4"/>
      <c r="D49" s="4"/>
      <c r="E49" s="11" t="s">
        <v>654</v>
      </c>
      <c r="F49" s="4"/>
      <c r="G49" s="4"/>
      <c r="H49" s="4"/>
      <c r="I49" s="4"/>
      <c r="J49" s="4"/>
      <c r="K49" s="4"/>
      <c r="L49" s="4"/>
      <c r="M49" s="4"/>
      <c r="N49" s="4" t="s">
        <v>1524</v>
      </c>
      <c r="O49" s="6"/>
      <c r="P49" s="6"/>
      <c r="Q49" s="4"/>
      <c r="R49" s="7"/>
      <c r="S49" s="4"/>
      <c r="T49" s="4"/>
      <c r="U49" s="3" t="str">
        <f>"[" &amp; _xlfn.TEXTJOIN(", ", TRUE,
    IF(H49&lt;&gt;"", """" &amp; VJDBCore!H$1 &amp; """", ""),
    IF(I49&lt;&gt;"", """" &amp; VJDBCore!I$1 &amp; """", ""),
    IF(J49&lt;&gt;"", """" &amp; VJDBCore!J$1 &amp; """", ""),
    IF(K49&lt;&gt;"", """" &amp; VJDBCore!K$1 &amp; """", ""),
    IF(L49&lt;&gt;"", """" &amp; VJDBCore!L$1 &amp; """", ""),    IF(M49&lt;&gt;"", """" &amp; VJDBCore!M$1 &amp; """", ""),    IF(N49&lt;&gt;"", """" &amp; VJDBCore!N$1 &amp; """", ""),     IF(O49&lt;&gt;"", """" &amp; VJDBCore!O$1 &amp; """", ""),     IF(O49&lt;&gt;"", """" &amp; VJDBCore!O$1 &amp; """", ""),     IF(P49&lt;&gt;"", """" &amp; VJDBCore!P$1 &amp; """", ""),
    IF(Q53&lt;&gt;"", """" &amp; Q53 &amp; """", ""),
    IF(R49&lt;&gt;"", """" &amp; R49 &amp; """", ""),
    IF(S49&lt;&gt;"", """" &amp; S49 &amp; """", "")
) &amp; "]"</f>
        <v>["BV-BRC"]</v>
      </c>
      <c r="V49" s="12" t="s">
        <v>364</v>
      </c>
      <c r="W49" s="1" t="s">
        <v>1452</v>
      </c>
      <c r="X49" s="13"/>
      <c r="Y49" s="13"/>
      <c r="Z49" s="13"/>
      <c r="AA49" s="13"/>
      <c r="AB49" s="13"/>
      <c r="AC49" s="1" t="s">
        <v>207</v>
      </c>
      <c r="AD49" s="13"/>
      <c r="AE49" s="1" t="s">
        <v>1525</v>
      </c>
      <c r="AF49" s="1" t="s">
        <v>69</v>
      </c>
      <c r="AG49" s="13"/>
      <c r="AH49" s="14" t="s">
        <v>1452</v>
      </c>
      <c r="AI49" s="13"/>
      <c r="AJ49" s="13"/>
      <c r="AK49" s="13"/>
      <c r="AL49" s="13"/>
      <c r="AM49" s="13"/>
      <c r="AN49" s="13"/>
      <c r="AO49" s="28"/>
    </row>
    <row r="50" spans="1:41" s="10" customFormat="1" ht="23.25" customHeight="1">
      <c r="A50" s="4"/>
      <c r="B50" s="4"/>
      <c r="C50" s="4"/>
      <c r="D50" s="4"/>
      <c r="E50" s="11" t="s">
        <v>654</v>
      </c>
      <c r="F50" s="4"/>
      <c r="G50" s="4"/>
      <c r="H50" s="4"/>
      <c r="I50" s="4"/>
      <c r="J50" s="4"/>
      <c r="K50" s="4"/>
      <c r="L50" s="4"/>
      <c r="M50" s="4"/>
      <c r="N50" s="4"/>
      <c r="O50" s="6"/>
      <c r="P50" s="6"/>
      <c r="Q50" s="4"/>
      <c r="R50" s="7"/>
      <c r="S50" s="4"/>
      <c r="T50" s="4"/>
      <c r="U50" s="3" t="str">
        <f>"[" &amp; _xlfn.TEXTJOIN(", ", TRUE,
    IF(H50&lt;&gt;"", """" &amp; VJDBCore!H$1 &amp; """", ""),
    IF(I50&lt;&gt;"", """" &amp; VJDBCore!I$1 &amp; """", ""),
    IF(J50&lt;&gt;"", """" &amp; VJDBCore!J$1 &amp; """", ""),
    IF(K50&lt;&gt;"", """" &amp; VJDBCore!K$1 &amp; """", ""),
    IF(L50&lt;&gt;"", """" &amp; VJDBCore!L$1 &amp; """", ""),    IF(M50&lt;&gt;"", """" &amp; VJDBCore!M$1 &amp; """", ""),    IF(N50&lt;&gt;"", """" &amp; VJDBCore!N$1 &amp; """", ""),     IF(O50&lt;&gt;"", """" &amp; VJDBCore!O$1 &amp; """", ""),     IF(O50&lt;&gt;"", """" &amp; VJDBCore!O$1 &amp; """", ""),     IF(P50&lt;&gt;"", """" &amp; VJDBCore!P$1 &amp; """", ""),
    IF(Q54&lt;&gt;"", """" &amp; Q54 &amp; """", ""),
    IF(R50&lt;&gt;"", """" &amp; R50 &amp; """", ""),
    IF(S50&lt;&gt;"", """" &amp; S50 &amp; """", "")
) &amp; "]"</f>
        <v>[]</v>
      </c>
      <c r="V50" s="12" t="s">
        <v>364</v>
      </c>
      <c r="W50" s="1" t="s">
        <v>1452</v>
      </c>
      <c r="X50" s="13"/>
      <c r="Y50" s="13"/>
      <c r="Z50" s="13"/>
      <c r="AA50" s="13"/>
      <c r="AB50" s="13"/>
      <c r="AC50" s="13"/>
      <c r="AD50" s="13"/>
      <c r="AE50" s="1" t="s">
        <v>1526</v>
      </c>
      <c r="AF50" s="1" t="s">
        <v>69</v>
      </c>
      <c r="AG50" s="13"/>
      <c r="AH50" s="14" t="s">
        <v>1452</v>
      </c>
      <c r="AI50" s="13"/>
      <c r="AJ50" s="13"/>
      <c r="AK50" s="13"/>
      <c r="AL50" s="13"/>
      <c r="AM50" s="13"/>
      <c r="AN50" s="13"/>
      <c r="AO50" s="28"/>
    </row>
    <row r="51" spans="1:41" s="10" customFormat="1" ht="23.25" customHeight="1">
      <c r="A51" s="4"/>
      <c r="B51" s="4"/>
      <c r="C51" s="4"/>
      <c r="D51" s="4"/>
      <c r="E51" s="11" t="s">
        <v>654</v>
      </c>
      <c r="F51" s="4"/>
      <c r="G51" s="4"/>
      <c r="H51" s="4"/>
      <c r="I51" s="4"/>
      <c r="J51" s="4"/>
      <c r="K51" s="4"/>
      <c r="L51" s="4"/>
      <c r="M51" s="4"/>
      <c r="N51" s="4"/>
      <c r="O51" s="6"/>
      <c r="P51" s="6"/>
      <c r="Q51" s="4"/>
      <c r="R51" s="7"/>
      <c r="S51" s="4"/>
      <c r="T51" s="4"/>
      <c r="U51" s="3" t="str">
        <f>"[" &amp; _xlfn.TEXTJOIN(", ", TRUE,
    IF(H51&lt;&gt;"", """" &amp; VJDBCore!H$1 &amp; """", ""),
    IF(I51&lt;&gt;"", """" &amp; VJDBCore!I$1 &amp; """", ""),
    IF(J51&lt;&gt;"", """" &amp; VJDBCore!J$1 &amp; """", ""),
    IF(K51&lt;&gt;"", """" &amp; VJDBCore!K$1 &amp; """", ""),
    IF(L51&lt;&gt;"", """" &amp; VJDBCore!L$1 &amp; """", ""),    IF(M51&lt;&gt;"", """" &amp; VJDBCore!M$1 &amp; """", ""),    IF(N51&lt;&gt;"", """" &amp; VJDBCore!N$1 &amp; """", ""),     IF(O51&lt;&gt;"", """" &amp; VJDBCore!O$1 &amp; """", ""),     IF(O51&lt;&gt;"", """" &amp; VJDBCore!O$1 &amp; """", ""),     IF(P51&lt;&gt;"", """" &amp; VJDBCore!P$1 &amp; """", ""),
    IF(Q55&lt;&gt;"", """" &amp; Q55 &amp; """", ""),
    IF(R51&lt;&gt;"", """" &amp; R51 &amp; """", ""),
    IF(S51&lt;&gt;"", """" &amp; S51 &amp; """", "")
) &amp; "]"</f>
        <v>[]</v>
      </c>
      <c r="V51" s="12" t="s">
        <v>364</v>
      </c>
      <c r="W51" s="1" t="s">
        <v>1452</v>
      </c>
      <c r="X51" s="13"/>
      <c r="Y51" s="13"/>
      <c r="Z51" s="13"/>
      <c r="AA51" s="13"/>
      <c r="AB51" s="13"/>
      <c r="AC51" s="13"/>
      <c r="AD51" s="1" t="s">
        <v>1467</v>
      </c>
      <c r="AE51" s="1" t="s">
        <v>1527</v>
      </c>
      <c r="AF51" s="1" t="s">
        <v>224</v>
      </c>
      <c r="AG51" s="13"/>
      <c r="AH51" s="14" t="s">
        <v>1452</v>
      </c>
      <c r="AI51" s="13"/>
      <c r="AJ51" s="13"/>
      <c r="AK51" s="13"/>
      <c r="AL51" s="13"/>
      <c r="AM51" s="13"/>
      <c r="AN51" s="13"/>
      <c r="AO51" s="28"/>
    </row>
    <row r="52" spans="1:41" s="10" customFormat="1" ht="23.25" customHeight="1">
      <c r="A52" s="4"/>
      <c r="B52" s="4"/>
      <c r="C52" s="4"/>
      <c r="D52" s="4"/>
      <c r="E52" s="11" t="s">
        <v>654</v>
      </c>
      <c r="F52" s="4"/>
      <c r="G52" s="4"/>
      <c r="H52" s="4"/>
      <c r="I52" s="4"/>
      <c r="J52" s="4"/>
      <c r="K52" s="4"/>
      <c r="L52" s="4"/>
      <c r="M52" s="4"/>
      <c r="N52" s="4"/>
      <c r="O52" s="6"/>
      <c r="P52" s="6"/>
      <c r="Q52" s="4"/>
      <c r="R52" s="7"/>
      <c r="S52" s="4"/>
      <c r="T52" s="4"/>
      <c r="U52" s="3" t="e">
        <f>"[" &amp; _xlfn.TEXTJOIN(", ", TRUE,
    IF(H52&lt;&gt;"", """" &amp; VJDBCore!H$1 &amp; """", ""),
    IF(I52&lt;&gt;"", """" &amp; VJDBCore!I$1 &amp; """", ""),
    IF(J52&lt;&gt;"", """" &amp; VJDBCore!J$1 &amp; """", ""),
    IF(K52&lt;&gt;"", """" &amp; VJDBCore!K$1 &amp; """", ""),
    IF(L52&lt;&gt;"", """" &amp; VJDBCore!L$1 &amp; """", ""),    IF(M52&lt;&gt;"", """" &amp; VJDBCore!M$1 &amp; """", ""),    IF(N52&lt;&gt;"", """" &amp; VJDBCore!N$1 &amp; """", ""),     IF(O52&lt;&gt;"", """" &amp; VJDBCore!O$1 &amp; """", ""),     IF(O52&lt;&gt;"", """" &amp; VJDBCore!O$1 &amp; """", ""),     IF(P52&lt;&gt;"", """" &amp; VJDBCore!P$1 &amp; """", ""),
    IF(#REF!&lt;&gt;"", """" &amp;#REF! &amp; """", ""),
    IF(R52&lt;&gt;"", """" &amp; R52 &amp; """", ""),
    IF(S52&lt;&gt;"", """" &amp; S52 &amp; """", "")
) &amp; "]"</f>
        <v>#REF!</v>
      </c>
      <c r="V52" s="12" t="s">
        <v>364</v>
      </c>
      <c r="W52" s="1" t="s">
        <v>1452</v>
      </c>
      <c r="X52" s="13"/>
      <c r="Y52" s="13"/>
      <c r="Z52" s="13"/>
      <c r="AA52" s="13"/>
      <c r="AB52" s="13"/>
      <c r="AC52" s="13"/>
      <c r="AD52" s="1" t="s">
        <v>1467</v>
      </c>
      <c r="AE52" s="1" t="s">
        <v>1528</v>
      </c>
      <c r="AF52" s="1" t="s">
        <v>253</v>
      </c>
      <c r="AG52" s="13"/>
      <c r="AH52" s="14" t="s">
        <v>1452</v>
      </c>
      <c r="AI52" s="13"/>
      <c r="AJ52" s="13"/>
      <c r="AK52" s="13"/>
      <c r="AL52" s="13"/>
      <c r="AM52" s="13"/>
      <c r="AN52" s="13"/>
      <c r="AO52" s="28"/>
    </row>
    <row r="53" spans="1:41" s="10" customFormat="1" ht="23.25" customHeight="1">
      <c r="A53" s="4"/>
      <c r="B53" s="4"/>
      <c r="C53" s="4"/>
      <c r="D53" s="4"/>
      <c r="E53" s="11" t="s">
        <v>654</v>
      </c>
      <c r="F53" s="4"/>
      <c r="G53" s="4"/>
      <c r="H53" s="4"/>
      <c r="I53" s="4"/>
      <c r="J53" s="4"/>
      <c r="K53" s="4"/>
      <c r="L53" s="4"/>
      <c r="M53" s="4"/>
      <c r="N53" s="4" t="s">
        <v>1529</v>
      </c>
      <c r="O53" s="6"/>
      <c r="P53" s="6"/>
      <c r="Q53" s="4"/>
      <c r="R53" s="7"/>
      <c r="S53" s="4"/>
      <c r="T53" s="4"/>
      <c r="U53" s="3" t="str">
        <f>"[" &amp; _xlfn.TEXTJOIN(", ", TRUE,
    IF(H53&lt;&gt;"", """" &amp; VJDBCore!H$1 &amp; """", ""),
    IF(I53&lt;&gt;"", """" &amp; VJDBCore!I$1 &amp; """", ""),
    IF(J53&lt;&gt;"", """" &amp; VJDBCore!J$1 &amp; """", ""),
    IF(K53&lt;&gt;"", """" &amp; VJDBCore!K$1 &amp; """", ""),
    IF(L53&lt;&gt;"", """" &amp; VJDBCore!L$1 &amp; """", ""),    IF(M53&lt;&gt;"", """" &amp; VJDBCore!M$1 &amp; """", ""),    IF(N53&lt;&gt;"", """" &amp; VJDBCore!N$1 &amp; """", ""),     IF(O53&lt;&gt;"", """" &amp; VJDBCore!O$1 &amp; """", ""),     IF(O53&lt;&gt;"", """" &amp; VJDBCore!O$1 &amp; """", ""),     IF(P53&lt;&gt;"", """" &amp; VJDBCore!P$1 &amp; """", ""),
    IF(Q57&lt;&gt;"", """" &amp; Q57 &amp; """", ""),
    IF(R53&lt;&gt;"", """" &amp; R53 &amp; """", ""),
    IF(S53&lt;&gt;"", """" &amp; S53 &amp; """", "")
) &amp; "]"</f>
        <v>["BV-BRC"]</v>
      </c>
      <c r="V53" s="12" t="s">
        <v>364</v>
      </c>
      <c r="W53" s="1" t="s">
        <v>1452</v>
      </c>
      <c r="X53" s="13"/>
      <c r="Y53" s="13"/>
      <c r="Z53" s="13"/>
      <c r="AA53" s="13"/>
      <c r="AB53" s="13"/>
      <c r="AC53" s="1" t="s">
        <v>123</v>
      </c>
      <c r="AD53" s="1" t="s">
        <v>124</v>
      </c>
      <c r="AE53" s="1" t="s">
        <v>1530</v>
      </c>
      <c r="AF53" s="1" t="s">
        <v>69</v>
      </c>
      <c r="AG53" s="13"/>
      <c r="AH53" s="14" t="s">
        <v>1452</v>
      </c>
      <c r="AI53" s="13"/>
      <c r="AJ53" s="13"/>
      <c r="AK53" s="13"/>
      <c r="AL53" s="13"/>
      <c r="AM53" s="13"/>
      <c r="AN53" s="13"/>
      <c r="AO53" s="28"/>
    </row>
    <row r="54" spans="1:41" s="10" customFormat="1" ht="23.25" customHeight="1">
      <c r="A54" s="4"/>
      <c r="B54" s="4"/>
      <c r="C54" s="4"/>
      <c r="D54" s="4"/>
      <c r="E54" s="11" t="s">
        <v>654</v>
      </c>
      <c r="F54" s="4"/>
      <c r="G54" s="4"/>
      <c r="H54" s="4"/>
      <c r="I54" s="4"/>
      <c r="J54" s="4"/>
      <c r="K54" s="4"/>
      <c r="L54" s="4"/>
      <c r="M54" s="4"/>
      <c r="N54" s="4"/>
      <c r="O54" s="6"/>
      <c r="P54" s="6"/>
      <c r="Q54" s="4"/>
      <c r="R54" s="7"/>
      <c r="S54" s="4"/>
      <c r="T54" s="4"/>
      <c r="U54" s="3" t="str">
        <f>"[" &amp; _xlfn.TEXTJOIN(", ", TRUE,
    IF(H54&lt;&gt;"", """" &amp; VJDBCore!H$1 &amp; """", ""),
    IF(I54&lt;&gt;"", """" &amp; VJDBCore!I$1 &amp; """", ""),
    IF(J54&lt;&gt;"", """" &amp; VJDBCore!J$1 &amp; """", ""),
    IF(K54&lt;&gt;"", """" &amp; VJDBCore!K$1 &amp; """", ""),
    IF(L54&lt;&gt;"", """" &amp; VJDBCore!L$1 &amp; """", ""),    IF(M54&lt;&gt;"", """" &amp; VJDBCore!M$1 &amp; """", ""),    IF(N54&lt;&gt;"", """" &amp; VJDBCore!N$1 &amp; """", ""),     IF(O54&lt;&gt;"", """" &amp; VJDBCore!O$1 &amp; """", ""),     IF(O54&lt;&gt;"", """" &amp; VJDBCore!O$1 &amp; """", ""),     IF(P54&lt;&gt;"", """" &amp; VJDBCore!P$1 &amp; """", ""),
    IF(Q58&lt;&gt;"", """" &amp; Q58 &amp; """", ""),
    IF(R54&lt;&gt;"", """" &amp; R54 &amp; """", ""),
    IF(S54&lt;&gt;"", """" &amp; S54 &amp; """", "")
) &amp; "]"</f>
        <v>[]</v>
      </c>
      <c r="V54" s="12" t="s">
        <v>364</v>
      </c>
      <c r="W54" s="1" t="s">
        <v>1452</v>
      </c>
      <c r="X54" s="13"/>
      <c r="Y54" s="13"/>
      <c r="Z54" s="13"/>
      <c r="AA54" s="13"/>
      <c r="AB54" s="13"/>
      <c r="AC54" s="13"/>
      <c r="AD54" s="1" t="s">
        <v>124</v>
      </c>
      <c r="AE54" s="1" t="s">
        <v>1531</v>
      </c>
      <c r="AF54" s="1" t="s">
        <v>69</v>
      </c>
      <c r="AG54" s="13"/>
      <c r="AH54" s="14" t="s">
        <v>1452</v>
      </c>
      <c r="AI54" s="13"/>
      <c r="AJ54" s="13"/>
      <c r="AK54" s="13"/>
      <c r="AL54" s="13"/>
      <c r="AM54" s="13"/>
      <c r="AN54" s="13"/>
      <c r="AO54" s="28"/>
    </row>
    <row r="55" spans="1:41" s="10" customFormat="1" ht="23.25" customHeight="1">
      <c r="A55" s="4"/>
      <c r="B55" s="4"/>
      <c r="C55" s="4"/>
      <c r="D55" s="4"/>
      <c r="E55" s="11" t="s">
        <v>654</v>
      </c>
      <c r="F55" s="4"/>
      <c r="G55" s="4"/>
      <c r="H55" s="4"/>
      <c r="I55" s="4"/>
      <c r="J55" s="4"/>
      <c r="K55" s="4"/>
      <c r="L55" s="4"/>
      <c r="M55" s="4"/>
      <c r="N55" s="4" t="s">
        <v>1532</v>
      </c>
      <c r="O55" s="6"/>
      <c r="P55" s="6"/>
      <c r="Q55" s="4"/>
      <c r="R55" s="7"/>
      <c r="S55" s="4"/>
      <c r="T55" s="4"/>
      <c r="U55" s="3" t="str">
        <f>"[" &amp; _xlfn.TEXTJOIN(", ", TRUE,
    IF(H55&lt;&gt;"", """" &amp; VJDBCore!H$1 &amp; """", ""),
    IF(I55&lt;&gt;"", """" &amp; VJDBCore!I$1 &amp; """", ""),
    IF(J55&lt;&gt;"", """" &amp; VJDBCore!J$1 &amp; """", ""),
    IF(K55&lt;&gt;"", """" &amp; VJDBCore!K$1 &amp; """", ""),
    IF(L55&lt;&gt;"", """" &amp; VJDBCore!L$1 &amp; """", ""),    IF(M55&lt;&gt;"", """" &amp; VJDBCore!M$1 &amp; """", ""),    IF(N55&lt;&gt;"", """" &amp; VJDBCore!N$1 &amp; """", ""),     IF(O55&lt;&gt;"", """" &amp; VJDBCore!O$1 &amp; """", ""),     IF(O55&lt;&gt;"", """" &amp; VJDBCore!O$1 &amp; """", ""),     IF(P55&lt;&gt;"", """" &amp; VJDBCore!P$1 &amp; """", ""),
    IF(Q59&lt;&gt;"", """" &amp; Q59 &amp; """", ""),
    IF(R55&lt;&gt;"", """" &amp; R55 &amp; """", ""),
    IF(S55&lt;&gt;"", """" &amp; S55 &amp; """", "")
) &amp; "]"</f>
        <v>["BV-BRC"]</v>
      </c>
      <c r="V55" s="12" t="s">
        <v>364</v>
      </c>
      <c r="W55" s="1" t="s">
        <v>1452</v>
      </c>
      <c r="X55" s="13"/>
      <c r="Y55" s="13"/>
      <c r="Z55" s="13"/>
      <c r="AA55" s="13"/>
      <c r="AB55" s="13"/>
      <c r="AC55" s="1" t="s">
        <v>123</v>
      </c>
      <c r="AD55" s="1" t="s">
        <v>124</v>
      </c>
      <c r="AE55" s="1" t="s">
        <v>1533</v>
      </c>
      <c r="AF55" s="1" t="s">
        <v>69</v>
      </c>
      <c r="AG55" s="13"/>
      <c r="AH55" s="14" t="s">
        <v>1452</v>
      </c>
      <c r="AI55" s="13"/>
      <c r="AJ55" s="13"/>
      <c r="AK55" s="13"/>
      <c r="AL55" s="13"/>
      <c r="AM55" s="13"/>
      <c r="AN55" s="13"/>
      <c r="AO55" s="28"/>
    </row>
    <row r="56" spans="1:41" s="10" customFormat="1" ht="23.25" customHeight="1">
      <c r="A56" s="4"/>
      <c r="B56" s="4"/>
      <c r="C56" s="4"/>
      <c r="D56" s="4"/>
      <c r="E56" s="11" t="s">
        <v>654</v>
      </c>
      <c r="F56" s="4"/>
      <c r="G56" s="4"/>
      <c r="H56" s="4"/>
      <c r="I56" s="4"/>
      <c r="J56" s="4"/>
      <c r="K56" s="4"/>
      <c r="L56" s="4"/>
      <c r="M56" s="4"/>
      <c r="AI56" s="13"/>
      <c r="AJ56" s="13"/>
      <c r="AK56" s="13"/>
      <c r="AL56" s="13"/>
      <c r="AM56" s="13"/>
      <c r="AN56" s="13"/>
      <c r="AO56" s="28"/>
    </row>
    <row r="57" spans="1:41" s="10" customFormat="1" ht="23.25" customHeight="1">
      <c r="A57" s="4"/>
      <c r="B57" s="4"/>
      <c r="C57" s="4"/>
      <c r="D57" s="4"/>
      <c r="E57" s="11" t="s">
        <v>654</v>
      </c>
      <c r="F57" s="4"/>
      <c r="G57" s="4"/>
      <c r="H57" s="4"/>
      <c r="I57" s="4"/>
      <c r="J57" s="4"/>
      <c r="K57" s="4"/>
      <c r="L57" s="4"/>
      <c r="M57" s="4"/>
      <c r="N57" s="4"/>
      <c r="O57" s="6"/>
      <c r="P57" s="6"/>
      <c r="Q57" s="4"/>
      <c r="R57" s="7"/>
      <c r="S57" s="4"/>
      <c r="T57" s="4"/>
      <c r="U57" s="3" t="str">
        <f>"[" &amp; _xlfn.TEXTJOIN(", ", TRUE,
    IF(H57&lt;&gt;"", """" &amp; VJDBCore!H$1 &amp; """", ""),
    IF(I57&lt;&gt;"", """" &amp; VJDBCore!I$1 &amp; """", ""),
    IF(J57&lt;&gt;"", """" &amp; VJDBCore!J$1 &amp; """", ""),
    IF(K57&lt;&gt;"", """" &amp; VJDBCore!K$1 &amp; """", ""),
    IF(L57&lt;&gt;"", """" &amp; VJDBCore!L$1 &amp; """", ""),    IF(M57&lt;&gt;"", """" &amp; VJDBCore!M$1 &amp; """", ""),    IF(N57&lt;&gt;"", """" &amp; VJDBCore!N$1 &amp; """", ""),     IF(O57&lt;&gt;"", """" &amp; VJDBCore!O$1 &amp; """", ""),     IF(O57&lt;&gt;"", """" &amp; VJDBCore!O$1 &amp; """", ""),     IF(P57&lt;&gt;"", """" &amp; VJDBCore!P$1 &amp; """", ""),
    IF(Q61&lt;&gt;"", """" &amp; Q61 &amp; """", ""),
    IF(R57&lt;&gt;"", """" &amp; R57 &amp; """", ""),
    IF(S57&lt;&gt;"", """" &amp; S57 &amp; """", "")
) &amp; "]"</f>
        <v>[]</v>
      </c>
      <c r="V57" s="12" t="s">
        <v>364</v>
      </c>
      <c r="W57" s="1" t="s">
        <v>1452</v>
      </c>
      <c r="X57" s="13"/>
      <c r="Y57" s="13"/>
      <c r="Z57" s="13"/>
      <c r="AA57" s="13"/>
      <c r="AB57" s="13"/>
      <c r="AC57" s="13"/>
      <c r="AD57" s="1" t="s">
        <v>124</v>
      </c>
      <c r="AE57" s="1" t="s">
        <v>1534</v>
      </c>
      <c r="AF57" s="1" t="s">
        <v>69</v>
      </c>
      <c r="AG57" s="13"/>
      <c r="AH57" s="14" t="s">
        <v>1452</v>
      </c>
      <c r="AI57" s="13"/>
      <c r="AJ57" s="13"/>
      <c r="AK57" s="13"/>
      <c r="AL57" s="13"/>
      <c r="AM57" s="13"/>
      <c r="AN57" s="13"/>
      <c r="AO57" s="28"/>
    </row>
    <row r="58" spans="1:41" s="10" customFormat="1" ht="23.25" customHeight="1">
      <c r="A58" s="4"/>
      <c r="B58" s="4"/>
      <c r="C58" s="4"/>
      <c r="D58" s="4"/>
      <c r="E58" s="11" t="s">
        <v>654</v>
      </c>
      <c r="F58" s="4"/>
      <c r="G58" s="4"/>
      <c r="H58" s="4"/>
      <c r="I58" s="4"/>
      <c r="J58" s="4"/>
      <c r="K58" s="4"/>
      <c r="L58" s="4"/>
      <c r="M58" s="4"/>
      <c r="N58" s="4"/>
      <c r="O58" s="6"/>
      <c r="P58" s="6"/>
      <c r="Q58" s="4"/>
      <c r="R58" s="7"/>
      <c r="S58" s="4"/>
      <c r="T58" s="4"/>
      <c r="U58" s="3" t="str">
        <f>"[" &amp; _xlfn.TEXTJOIN(", ", TRUE,
    IF(H58&lt;&gt;"", """" &amp; VJDBCore!H$1 &amp; """", ""),
    IF(I58&lt;&gt;"", """" &amp; VJDBCore!I$1 &amp; """", ""),
    IF(J58&lt;&gt;"", """" &amp; VJDBCore!J$1 &amp; """", ""),
    IF(K58&lt;&gt;"", """" &amp; VJDBCore!K$1 &amp; """", ""),
    IF(L58&lt;&gt;"", """" &amp; VJDBCore!L$1 &amp; """", ""),    IF(M58&lt;&gt;"", """" &amp; VJDBCore!M$1 &amp; """", ""),    IF(N58&lt;&gt;"", """" &amp; VJDBCore!N$1 &amp; """", ""),     IF(O58&lt;&gt;"", """" &amp; VJDBCore!O$1 &amp; """", ""),     IF(O58&lt;&gt;"", """" &amp; VJDBCore!O$1 &amp; """", ""),     IF(P58&lt;&gt;"", """" &amp; VJDBCore!P$1 &amp; """", ""),
    IF(Q62&lt;&gt;"", """" &amp; Q62 &amp; """", ""),
    IF(R58&lt;&gt;"", """" &amp; R58 &amp; """", ""),
    IF(S58&lt;&gt;"", """" &amp; S58 &amp; """", "")
) &amp; "]"</f>
        <v>[]</v>
      </c>
      <c r="V58" s="12" t="s">
        <v>364</v>
      </c>
      <c r="W58" s="1" t="s">
        <v>1452</v>
      </c>
      <c r="X58" s="13"/>
      <c r="Y58" s="13"/>
      <c r="Z58" s="13"/>
      <c r="AA58" s="13"/>
      <c r="AB58" s="13"/>
      <c r="AC58" s="13"/>
      <c r="AD58" s="1" t="s">
        <v>124</v>
      </c>
      <c r="AE58" s="1" t="s">
        <v>1535</v>
      </c>
      <c r="AF58" s="1" t="s">
        <v>69</v>
      </c>
      <c r="AG58" s="13"/>
      <c r="AH58" s="14" t="s">
        <v>1452</v>
      </c>
      <c r="AI58" s="13"/>
      <c r="AJ58" s="13"/>
      <c r="AK58" s="13"/>
      <c r="AL58" s="13"/>
      <c r="AM58" s="13"/>
      <c r="AN58" s="13"/>
      <c r="AO58" s="28"/>
    </row>
    <row r="59" spans="1:41" s="10" customFormat="1" ht="23.25" customHeight="1">
      <c r="A59" s="4"/>
      <c r="B59" s="4"/>
      <c r="C59" s="4"/>
      <c r="D59" s="4"/>
      <c r="E59" s="11" t="s">
        <v>654</v>
      </c>
      <c r="F59" s="4"/>
      <c r="G59" s="4"/>
      <c r="H59" s="4"/>
      <c r="I59" s="4"/>
      <c r="J59" s="4"/>
      <c r="K59" s="4"/>
      <c r="L59" s="4"/>
      <c r="M59" s="4"/>
      <c r="N59" s="4" t="s">
        <v>1536</v>
      </c>
      <c r="O59" s="6"/>
      <c r="P59" s="6"/>
      <c r="Q59" s="4"/>
      <c r="R59" s="7"/>
      <c r="S59" s="4"/>
      <c r="T59" s="4"/>
      <c r="U59" s="3" t="str">
        <f>"[" &amp; _xlfn.TEXTJOIN(", ", TRUE,
    IF(H59&lt;&gt;"", """" &amp; VJDBCore!H$1 &amp; """", ""),
    IF(I59&lt;&gt;"", """" &amp; VJDBCore!I$1 &amp; """", ""),
    IF(J59&lt;&gt;"", """" &amp; VJDBCore!J$1 &amp; """", ""),
    IF(K59&lt;&gt;"", """" &amp; VJDBCore!K$1 &amp; """", ""),
    IF(L59&lt;&gt;"", """" &amp; VJDBCore!L$1 &amp; """", ""),    IF(M59&lt;&gt;"", """" &amp; VJDBCore!M$1 &amp; """", ""),    IF(N59&lt;&gt;"", """" &amp; VJDBCore!N$1 &amp; """", ""),     IF(O59&lt;&gt;"", """" &amp; VJDBCore!O$1 &amp; """", ""),     IF(O59&lt;&gt;"", """" &amp; VJDBCore!O$1 &amp; """", ""),     IF(P59&lt;&gt;"", """" &amp; VJDBCore!P$1 &amp; """", ""),
    IF(Q63&lt;&gt;"", """" &amp; Q63 &amp; """", ""),
    IF(R59&lt;&gt;"", """" &amp; R59 &amp; """", ""),
    IF(S59&lt;&gt;"", """" &amp; S59 &amp; """", "")
) &amp; "]"</f>
        <v>["BV-BRC"]</v>
      </c>
      <c r="V59" s="12" t="s">
        <v>364</v>
      </c>
      <c r="W59" s="1" t="s">
        <v>1452</v>
      </c>
      <c r="X59" s="13"/>
      <c r="Y59" s="13"/>
      <c r="Z59" s="13"/>
      <c r="AA59" s="13"/>
      <c r="AB59" s="13"/>
      <c r="AC59" s="1" t="s">
        <v>1467</v>
      </c>
      <c r="AD59" s="1" t="s">
        <v>1467</v>
      </c>
      <c r="AE59" s="1" t="s">
        <v>1537</v>
      </c>
      <c r="AF59" s="1" t="s">
        <v>224</v>
      </c>
      <c r="AG59" s="13"/>
      <c r="AH59" s="14" t="s">
        <v>1452</v>
      </c>
      <c r="AI59" s="13"/>
      <c r="AJ59" s="13"/>
      <c r="AK59" s="13"/>
      <c r="AL59" s="13"/>
      <c r="AM59" s="13"/>
      <c r="AN59" s="13"/>
      <c r="AO59" s="28"/>
    </row>
    <row r="60" spans="1:41" s="10" customFormat="1" ht="23.25" customHeight="1">
      <c r="A60" s="4"/>
      <c r="B60" s="4"/>
      <c r="C60" s="4"/>
      <c r="D60" s="4"/>
      <c r="E60" s="11" t="s">
        <v>654</v>
      </c>
      <c r="F60" s="4"/>
      <c r="G60" s="4"/>
      <c r="H60" s="4"/>
      <c r="I60" s="4"/>
      <c r="J60" s="4"/>
      <c r="K60" s="4"/>
      <c r="L60" s="4"/>
      <c r="M60" s="4"/>
      <c r="N60" s="4"/>
      <c r="O60" s="6"/>
      <c r="P60" s="6"/>
      <c r="Q60" s="4"/>
      <c r="R60" s="7"/>
      <c r="S60" s="4"/>
      <c r="T60" s="4"/>
      <c r="U60" s="3" t="str">
        <f>"[" &amp; _xlfn.TEXTJOIN(", ", TRUE,
    IF(H60&lt;&gt;"", """" &amp; VJDBCore!H$1 &amp; """", ""),
    IF(I60&lt;&gt;"", """" &amp; VJDBCore!I$1 &amp; """", ""),
    IF(J60&lt;&gt;"", """" &amp; VJDBCore!J$1 &amp; """", ""),
    IF(K60&lt;&gt;"", """" &amp; VJDBCore!K$1 &amp; """", ""),
    IF(L60&lt;&gt;"", """" &amp; VJDBCore!L$1 &amp; """", ""),    IF(M60&lt;&gt;"", """" &amp; VJDBCore!M$1 &amp; """", ""),    IF(N60&lt;&gt;"", """" &amp; VJDBCore!N$1 &amp; """", ""),     IF(O60&lt;&gt;"", """" &amp; VJDBCore!O$1 &amp; """", ""),     IF(O60&lt;&gt;"", """" &amp; VJDBCore!O$1 &amp; """", ""),     IF(P60&lt;&gt;"", """" &amp; VJDBCore!P$1 &amp; """", ""),
    IF(Q64&lt;&gt;"", """" &amp; Q64 &amp; """", ""),
    IF(R60&lt;&gt;"", """" &amp; R60 &amp; """", ""),
    IF(S60&lt;&gt;"", """" &amp; S60 &amp; """", "")
) &amp; "]"</f>
        <v>[]</v>
      </c>
      <c r="V60" s="12" t="s">
        <v>364</v>
      </c>
      <c r="W60" s="1" t="s">
        <v>1452</v>
      </c>
      <c r="X60" s="13"/>
      <c r="Y60" s="13"/>
      <c r="Z60" s="13"/>
      <c r="AA60" s="13"/>
      <c r="AB60" s="13"/>
      <c r="AC60" s="13"/>
      <c r="AD60" s="1" t="s">
        <v>1467</v>
      </c>
      <c r="AE60" s="1" t="s">
        <v>1538</v>
      </c>
      <c r="AF60" s="1" t="s">
        <v>82</v>
      </c>
      <c r="AG60" s="13"/>
      <c r="AH60" s="14" t="s">
        <v>1452</v>
      </c>
      <c r="AI60" s="13"/>
      <c r="AJ60" s="13"/>
      <c r="AK60" s="13"/>
      <c r="AL60" s="13"/>
      <c r="AM60" s="13"/>
      <c r="AN60" s="13"/>
      <c r="AO60" s="28"/>
    </row>
    <row r="61" spans="1:41" s="10" customFormat="1" ht="23.25" customHeight="1">
      <c r="A61" s="4"/>
      <c r="B61" s="4"/>
      <c r="C61" s="4"/>
      <c r="D61" s="4"/>
      <c r="E61" s="11" t="s">
        <v>654</v>
      </c>
      <c r="F61" s="4"/>
      <c r="G61" s="4"/>
      <c r="H61" s="4"/>
      <c r="I61" s="4"/>
      <c r="J61" s="4"/>
      <c r="K61" s="4"/>
      <c r="L61" s="4"/>
      <c r="M61" s="4"/>
      <c r="N61" s="4" t="s">
        <v>1539</v>
      </c>
      <c r="O61" s="6"/>
      <c r="P61" s="6"/>
      <c r="Q61" s="4"/>
      <c r="R61" s="7"/>
      <c r="S61" s="4"/>
      <c r="T61" s="4"/>
      <c r="U61" s="3" t="str">
        <f>"[" &amp; _xlfn.TEXTJOIN(", ", TRUE,
    IF(H61&lt;&gt;"", """" &amp; VJDBCore!H$1 &amp; """", ""),
    IF(I61&lt;&gt;"", """" &amp; VJDBCore!I$1 &amp; """", ""),
    IF(J61&lt;&gt;"", """" &amp; VJDBCore!J$1 &amp; """", ""),
    IF(K61&lt;&gt;"", """" &amp; VJDBCore!K$1 &amp; """", ""),
    IF(L61&lt;&gt;"", """" &amp; VJDBCore!L$1 &amp; """", ""),    IF(M61&lt;&gt;"", """" &amp; VJDBCore!M$1 &amp; """", ""),    IF(N61&lt;&gt;"", """" &amp; VJDBCore!N$1 &amp; """", ""),     IF(O61&lt;&gt;"", """" &amp; VJDBCore!O$1 &amp; """", ""),     IF(O61&lt;&gt;"", """" &amp; VJDBCore!O$1 &amp; """", ""),     IF(P61&lt;&gt;"", """" &amp; VJDBCore!P$1 &amp; """", ""),
    IF(Q65&lt;&gt;"", """" &amp; Q65 &amp; """", ""),
    IF(R61&lt;&gt;"", """" &amp; R61 &amp; """", ""),
    IF(S61&lt;&gt;"", """" &amp; S61 &amp; """", "")
) &amp; "]"</f>
        <v>["BV-BRC"]</v>
      </c>
      <c r="V61" s="12" t="s">
        <v>364</v>
      </c>
      <c r="W61" s="1" t="s">
        <v>1452</v>
      </c>
      <c r="X61" s="13"/>
      <c r="Y61" s="13"/>
      <c r="Z61" s="13"/>
      <c r="AA61" s="13"/>
      <c r="AB61" s="13"/>
      <c r="AC61" s="1" t="s">
        <v>175</v>
      </c>
      <c r="AD61" s="13"/>
      <c r="AE61" s="1" t="s">
        <v>1540</v>
      </c>
      <c r="AF61" s="1" t="s">
        <v>69</v>
      </c>
      <c r="AG61" s="13"/>
      <c r="AH61" s="14" t="s">
        <v>1452</v>
      </c>
      <c r="AI61" s="13"/>
      <c r="AJ61" s="13"/>
      <c r="AK61" s="13"/>
      <c r="AL61" s="13"/>
      <c r="AM61" s="13"/>
      <c r="AN61" s="13"/>
      <c r="AO61" s="28"/>
    </row>
    <row r="62" spans="1:41" s="10" customFormat="1" ht="23.25" customHeight="1">
      <c r="A62" s="4"/>
      <c r="B62" s="4"/>
      <c r="C62" s="4"/>
      <c r="D62" s="4"/>
      <c r="E62" s="11" t="s">
        <v>654</v>
      </c>
      <c r="F62" s="4"/>
      <c r="G62" s="4"/>
      <c r="H62" s="4"/>
      <c r="I62" s="4"/>
      <c r="J62" s="4"/>
      <c r="K62" s="4"/>
      <c r="L62" s="4"/>
      <c r="M62" s="4"/>
      <c r="N62" s="4"/>
      <c r="O62" s="6"/>
      <c r="P62" s="6"/>
      <c r="Q62" s="4"/>
      <c r="R62" s="7"/>
      <c r="S62" s="4"/>
      <c r="T62" s="4"/>
      <c r="U62" s="3" t="str">
        <f>"[" &amp; _xlfn.TEXTJOIN(", ", TRUE,
    IF(H62&lt;&gt;"", """" &amp; VJDBCore!H$1 &amp; """", ""),
    IF(I62&lt;&gt;"", """" &amp; VJDBCore!I$1 &amp; """", ""),
    IF(J62&lt;&gt;"", """" &amp; VJDBCore!J$1 &amp; """", ""),
    IF(K62&lt;&gt;"", """" &amp; VJDBCore!K$1 &amp; """", ""),
    IF(L62&lt;&gt;"", """" &amp; VJDBCore!L$1 &amp; """", ""),    IF(M62&lt;&gt;"", """" &amp; VJDBCore!M$1 &amp; """", ""),    IF(N62&lt;&gt;"", """" &amp; VJDBCore!N$1 &amp; """", ""),     IF(O62&lt;&gt;"", """" &amp; VJDBCore!O$1 &amp; """", ""),     IF(O62&lt;&gt;"", """" &amp; VJDBCore!O$1 &amp; """", ""),     IF(P62&lt;&gt;"", """" &amp; VJDBCore!P$1 &amp; """", ""),
    IF(Q66&lt;&gt;"", """" &amp; Q66 &amp; """", ""),
    IF(R62&lt;&gt;"", """" &amp; R62 &amp; """", ""),
    IF(S62&lt;&gt;"", """" &amp; S62 &amp; """", "")
) &amp; "]"</f>
        <v>[]</v>
      </c>
      <c r="V62" s="12" t="s">
        <v>364</v>
      </c>
      <c r="W62" s="1" t="s">
        <v>1452</v>
      </c>
      <c r="X62" s="13"/>
      <c r="Y62" s="13"/>
      <c r="Z62" s="13"/>
      <c r="AA62" s="13"/>
      <c r="AB62" s="13"/>
      <c r="AC62" s="13"/>
      <c r="AD62" s="13"/>
      <c r="AE62" s="1" t="s">
        <v>1541</v>
      </c>
      <c r="AF62" s="1" t="s">
        <v>69</v>
      </c>
      <c r="AG62" s="13"/>
      <c r="AH62" s="14" t="s">
        <v>1452</v>
      </c>
      <c r="AI62" s="13"/>
      <c r="AJ62" s="13"/>
      <c r="AK62" s="13"/>
      <c r="AL62" s="13"/>
      <c r="AM62" s="13"/>
      <c r="AN62" s="13"/>
      <c r="AO62" s="28"/>
    </row>
    <row r="63" spans="1:41" s="10" customFormat="1" ht="23.25" customHeight="1">
      <c r="A63" s="4"/>
      <c r="B63" s="4"/>
      <c r="C63" s="4"/>
      <c r="D63" s="4"/>
      <c r="E63" s="11" t="s">
        <v>654</v>
      </c>
      <c r="F63" s="4"/>
      <c r="G63" s="4"/>
      <c r="H63" s="4"/>
      <c r="I63" s="4"/>
      <c r="J63" s="4"/>
      <c r="K63" s="4"/>
      <c r="L63" s="4"/>
      <c r="M63" s="4"/>
      <c r="N63" s="4" t="s">
        <v>1542</v>
      </c>
      <c r="O63" s="6"/>
      <c r="P63" s="6"/>
      <c r="Q63" s="4"/>
      <c r="R63" s="7"/>
      <c r="S63" s="4"/>
      <c r="T63" s="4"/>
      <c r="U63" s="3" t="e">
        <f>"[" &amp; _xlfn.TEXTJOIN(", ", TRUE,
    IF(H63&lt;&gt;"", """" &amp; VJDBCore!H$1 &amp; """", ""),
    IF(I63&lt;&gt;"", """" &amp; VJDBCore!I$1 &amp; """", ""),
    IF(J63&lt;&gt;"", """" &amp; VJDBCore!J$1 &amp; """", ""),
    IF(K63&lt;&gt;"", """" &amp; VJDBCore!K$1 &amp; """", ""),
    IF(L63&lt;&gt;"", """" &amp; VJDBCore!L$1 &amp; """", ""),    IF(M63&lt;&gt;"", """" &amp; VJDBCore!M$1 &amp; """", ""),    IF(N63&lt;&gt;"", """" &amp; VJDBCore!N$1 &amp; """", ""),     IF(O63&lt;&gt;"", """" &amp; VJDBCore!O$1 &amp; """", ""),     IF(O63&lt;&gt;"", """" &amp; VJDBCore!O$1 &amp; """", ""),     IF(P63&lt;&gt;"", """" &amp; VJDBCore!P$1 &amp; """", ""),
    IF(#REF!&lt;&gt;"", """" &amp;#REF! &amp; """", ""),
    IF(R63&lt;&gt;"", """" &amp; R63 &amp; """", ""),
    IF(S63&lt;&gt;"", """" &amp; S63 &amp; """", "")
) &amp; "]"</f>
        <v>#REF!</v>
      </c>
      <c r="V63" s="12" t="s">
        <v>364</v>
      </c>
      <c r="W63" s="1" t="s">
        <v>1452</v>
      </c>
      <c r="X63" s="13"/>
      <c r="Y63" s="13"/>
      <c r="Z63" s="13"/>
      <c r="AA63" s="13"/>
      <c r="AB63" s="13"/>
      <c r="AC63" s="1" t="s">
        <v>175</v>
      </c>
      <c r="AD63" s="13"/>
      <c r="AE63" s="1" t="s">
        <v>1543</v>
      </c>
      <c r="AF63" s="1" t="s">
        <v>224</v>
      </c>
      <c r="AG63" s="13"/>
      <c r="AH63" s="14" t="s">
        <v>1452</v>
      </c>
      <c r="AI63" s="13"/>
      <c r="AJ63" s="13"/>
      <c r="AK63" s="13"/>
      <c r="AL63" s="13"/>
      <c r="AM63" s="13"/>
      <c r="AN63" s="13"/>
      <c r="AO63" s="28"/>
    </row>
    <row r="64" spans="1:41" s="10" customFormat="1" ht="23.25" customHeight="1">
      <c r="A64" s="4"/>
      <c r="B64" s="4"/>
      <c r="C64" s="4"/>
      <c r="D64" s="4"/>
      <c r="E64" s="11" t="s">
        <v>654</v>
      </c>
      <c r="F64" s="4"/>
      <c r="G64" s="4"/>
      <c r="H64" s="4"/>
      <c r="I64" s="4"/>
      <c r="J64" s="4"/>
      <c r="K64" s="4"/>
      <c r="L64" s="4"/>
      <c r="M64" s="4"/>
      <c r="N64" s="4"/>
      <c r="O64" s="6"/>
      <c r="P64" s="6"/>
      <c r="Q64" s="4"/>
      <c r="R64" s="7"/>
      <c r="S64" s="4"/>
      <c r="T64" s="4"/>
      <c r="U64" s="3" t="str">
        <f>"[" &amp; _xlfn.TEXTJOIN(", ", TRUE,
    IF(H64&lt;&gt;"", """" &amp; VJDBCore!H$1 &amp; """", ""),
    IF(I64&lt;&gt;"", """" &amp; VJDBCore!I$1 &amp; """", ""),
    IF(J64&lt;&gt;"", """" &amp; VJDBCore!J$1 &amp; """", ""),
    IF(K64&lt;&gt;"", """" &amp; VJDBCore!K$1 &amp; """", ""),
    IF(L64&lt;&gt;"", """" &amp; VJDBCore!L$1 &amp; """", ""),    IF(M64&lt;&gt;"", """" &amp; VJDBCore!M$1 &amp; """", ""),    IF(N64&lt;&gt;"", """" &amp; VJDBCore!N$1 &amp; """", ""),     IF(O64&lt;&gt;"", """" &amp; VJDBCore!O$1 &amp; """", ""),     IF(O64&lt;&gt;"", """" &amp; VJDBCore!O$1 &amp; """", ""),     IF(P64&lt;&gt;"", """" &amp; VJDBCore!P$1 &amp; """", ""),
    IF(Q68&lt;&gt;"", """" &amp; Q68 &amp; """", ""),
    IF(R64&lt;&gt;"", """" &amp; R64 &amp; """", ""),
    IF(S64&lt;&gt;"", """" &amp; S64 &amp; """", "")
) &amp; "]"</f>
        <v>[]</v>
      </c>
      <c r="V64" s="12" t="s">
        <v>364</v>
      </c>
      <c r="W64" s="1" t="s">
        <v>1452</v>
      </c>
      <c r="X64" s="13"/>
      <c r="Y64" s="13"/>
      <c r="Z64" s="13"/>
      <c r="AA64" s="13"/>
      <c r="AB64" s="13"/>
      <c r="AC64" s="13"/>
      <c r="AD64" s="13"/>
      <c r="AE64" s="1" t="s">
        <v>1544</v>
      </c>
      <c r="AF64" s="1" t="s">
        <v>82</v>
      </c>
      <c r="AG64" s="13"/>
      <c r="AH64" s="14" t="s">
        <v>1452</v>
      </c>
      <c r="AI64" s="13"/>
      <c r="AJ64" s="13"/>
      <c r="AK64" s="13"/>
      <c r="AL64" s="13"/>
      <c r="AM64" s="13"/>
      <c r="AN64" s="13"/>
      <c r="AO64" s="28"/>
    </row>
    <row r="65" spans="1:41" s="10" customFormat="1" ht="23.25" customHeight="1">
      <c r="A65" s="4"/>
      <c r="B65" s="4"/>
      <c r="C65" s="4"/>
      <c r="D65" s="4"/>
      <c r="E65" s="11" t="s">
        <v>654</v>
      </c>
      <c r="F65" s="4"/>
      <c r="G65" s="4"/>
      <c r="H65" s="4"/>
      <c r="I65" s="4"/>
      <c r="J65" s="4"/>
      <c r="K65" s="4"/>
      <c r="L65" s="4"/>
      <c r="M65" s="4"/>
      <c r="N65" s="4"/>
      <c r="O65" s="6"/>
      <c r="P65" s="6"/>
      <c r="Q65" s="4"/>
      <c r="R65" s="7"/>
      <c r="S65" s="4"/>
      <c r="T65" s="4"/>
      <c r="U65" s="3" t="str">
        <f>"[" &amp; _xlfn.TEXTJOIN(", ", TRUE,
    IF(H65&lt;&gt;"", """" &amp; VJDBCore!H$1 &amp; """", ""),
    IF(I65&lt;&gt;"", """" &amp; VJDBCore!I$1 &amp; """", ""),
    IF(J65&lt;&gt;"", """" &amp; VJDBCore!J$1 &amp; """", ""),
    IF(K65&lt;&gt;"", """" &amp; VJDBCore!K$1 &amp; """", ""),
    IF(L65&lt;&gt;"", """" &amp; VJDBCore!L$1 &amp; """", ""),    IF(M65&lt;&gt;"", """" &amp; VJDBCore!M$1 &amp; """", ""),    IF(N65&lt;&gt;"", """" &amp; VJDBCore!N$1 &amp; """", ""),     IF(O65&lt;&gt;"", """" &amp; VJDBCore!O$1 &amp; """", ""),     IF(O65&lt;&gt;"", """" &amp; VJDBCore!O$1 &amp; """", ""),     IF(P65&lt;&gt;"", """" &amp; VJDBCore!P$1 &amp; """", ""),
    IF(Q69&lt;&gt;"", """" &amp; Q69 &amp; """", ""),
    IF(R65&lt;&gt;"", """" &amp; R65 &amp; """", ""),
    IF(S65&lt;&gt;"", """" &amp; S65 &amp; """", "")
) &amp; "]"</f>
        <v>[]</v>
      </c>
      <c r="V65" s="12" t="s">
        <v>364</v>
      </c>
      <c r="W65" s="1" t="s">
        <v>1452</v>
      </c>
      <c r="X65" s="13"/>
      <c r="Y65" s="13"/>
      <c r="Z65" s="13"/>
      <c r="AA65" s="13"/>
      <c r="AB65" s="13"/>
      <c r="AC65" s="13"/>
      <c r="AD65" s="1" t="s">
        <v>1473</v>
      </c>
      <c r="AE65" s="1" t="s">
        <v>1545</v>
      </c>
      <c r="AF65" s="1" t="s">
        <v>82</v>
      </c>
      <c r="AG65" s="13"/>
      <c r="AH65" s="14" t="s">
        <v>1452</v>
      </c>
      <c r="AI65" s="13"/>
      <c r="AJ65" s="13"/>
      <c r="AK65" s="13"/>
      <c r="AL65" s="13"/>
      <c r="AM65" s="13"/>
      <c r="AN65" s="13"/>
      <c r="AO65" s="28"/>
    </row>
    <row r="66" spans="1:41" s="10" customFormat="1" ht="23.25" customHeight="1">
      <c r="A66" s="4"/>
      <c r="B66" s="4"/>
      <c r="C66" s="4"/>
      <c r="D66" s="4"/>
      <c r="E66" s="11" t="s">
        <v>654</v>
      </c>
      <c r="F66" s="4"/>
      <c r="G66" s="4"/>
      <c r="H66" s="4"/>
      <c r="I66" s="4"/>
      <c r="J66" s="4"/>
      <c r="K66" s="4"/>
      <c r="L66" s="4"/>
      <c r="M66" s="4"/>
      <c r="N66" s="4"/>
      <c r="O66" s="6"/>
      <c r="P66" s="6"/>
      <c r="Q66" s="4"/>
      <c r="R66" s="7"/>
      <c r="S66" s="4"/>
      <c r="T66" s="4"/>
      <c r="U66" s="3" t="str">
        <f>"[" &amp; _xlfn.TEXTJOIN(", ", TRUE,
    IF(H66&lt;&gt;"", """" &amp; VJDBCore!H$1 &amp; """", ""),
    IF(I66&lt;&gt;"", """" &amp; VJDBCore!I$1 &amp; """", ""),
    IF(J66&lt;&gt;"", """" &amp; VJDBCore!J$1 &amp; """", ""),
    IF(K66&lt;&gt;"", """" &amp; VJDBCore!K$1 &amp; """", ""),
    IF(L66&lt;&gt;"", """" &amp; VJDBCore!L$1 &amp; """", ""),    IF(M66&lt;&gt;"", """" &amp; VJDBCore!M$1 &amp; """", ""),    IF(N66&lt;&gt;"", """" &amp; VJDBCore!N$1 &amp; """", ""),     IF(O66&lt;&gt;"", """" &amp; VJDBCore!O$1 &amp; """", ""),     IF(O66&lt;&gt;"", """" &amp; VJDBCore!O$1 &amp; """", ""),     IF(P66&lt;&gt;"", """" &amp; VJDBCore!P$1 &amp; """", ""),
    IF(Q70&lt;&gt;"", """" &amp; Q70 &amp; """", ""),
    IF(R66&lt;&gt;"", """" &amp; R66 &amp; """", ""),
    IF(S66&lt;&gt;"", """" &amp; S66 &amp; """", "")
) &amp; "]"</f>
        <v>[]</v>
      </c>
      <c r="V66" s="12" t="s">
        <v>364</v>
      </c>
      <c r="W66" s="1" t="s">
        <v>1452</v>
      </c>
      <c r="X66" s="13"/>
      <c r="Y66" s="13"/>
      <c r="Z66" s="13"/>
      <c r="AA66" s="13"/>
      <c r="AB66" s="13"/>
      <c r="AC66" s="13"/>
      <c r="AD66" s="13"/>
      <c r="AE66" s="1" t="s">
        <v>1546</v>
      </c>
      <c r="AF66" s="1" t="s">
        <v>69</v>
      </c>
      <c r="AG66" s="13"/>
      <c r="AH66" s="14" t="s">
        <v>1452</v>
      </c>
      <c r="AI66" s="13"/>
      <c r="AJ66" s="13"/>
      <c r="AK66" s="13"/>
      <c r="AL66" s="13"/>
      <c r="AM66" s="13"/>
      <c r="AN66" s="13"/>
      <c r="AO66" s="28"/>
    </row>
    <row r="67" spans="1:41" s="10" customFormat="1" ht="23.25" customHeight="1">
      <c r="A67" s="4"/>
      <c r="B67" s="4"/>
      <c r="C67" s="4"/>
      <c r="D67" s="4"/>
      <c r="E67" s="11" t="s">
        <v>654</v>
      </c>
      <c r="F67" s="4"/>
      <c r="G67" s="4"/>
      <c r="H67" s="4"/>
      <c r="I67" s="4"/>
      <c r="J67" s="4"/>
      <c r="K67" s="4"/>
      <c r="L67" s="4"/>
      <c r="M67" s="4"/>
      <c r="AI67" s="13"/>
      <c r="AJ67" s="13"/>
      <c r="AK67" s="13"/>
      <c r="AL67" s="13"/>
      <c r="AM67" s="13"/>
      <c r="AN67" s="13"/>
      <c r="AO67" s="28"/>
    </row>
    <row r="68" spans="1:41" s="10" customFormat="1" ht="23.25" customHeight="1">
      <c r="A68" s="4"/>
      <c r="B68" s="4"/>
      <c r="C68" s="4"/>
      <c r="D68" s="4"/>
      <c r="E68" s="11" t="s">
        <v>654</v>
      </c>
      <c r="F68" s="4"/>
      <c r="G68" s="4"/>
      <c r="H68" s="4"/>
      <c r="I68" s="4"/>
      <c r="J68" s="4"/>
      <c r="K68" s="4"/>
      <c r="L68" s="4"/>
      <c r="M68" s="4"/>
      <c r="N68" s="4"/>
      <c r="O68" s="6"/>
      <c r="P68" s="6"/>
      <c r="Q68" s="4"/>
      <c r="R68" s="7"/>
      <c r="S68" s="4"/>
      <c r="T68" s="4"/>
      <c r="U68" s="3" t="str">
        <f>"[" &amp; _xlfn.TEXTJOIN(", ", TRUE,
    IF(H68&lt;&gt;"", """" &amp; VJDBCore!H$1 &amp; """", ""),
    IF(I68&lt;&gt;"", """" &amp; VJDBCore!I$1 &amp; """", ""),
    IF(J68&lt;&gt;"", """" &amp; VJDBCore!J$1 &amp; """", ""),
    IF(K68&lt;&gt;"", """" &amp; VJDBCore!K$1 &amp; """", ""),
    IF(L68&lt;&gt;"", """" &amp; VJDBCore!L$1 &amp; """", ""),    IF(M68&lt;&gt;"", """" &amp; VJDBCore!M$1 &amp; """", ""),    IF(N68&lt;&gt;"", """" &amp; VJDBCore!N$1 &amp; """", ""),     IF(O68&lt;&gt;"", """" &amp; VJDBCore!O$1 &amp; """", ""),     IF(O68&lt;&gt;"", """" &amp; VJDBCore!O$1 &amp; """", ""),     IF(P68&lt;&gt;"", """" &amp; VJDBCore!P$1 &amp; """", ""),
    IF(Q72&lt;&gt;"", """" &amp; Q72 &amp; """", ""),
    IF(R68&lt;&gt;"", """" &amp; R68 &amp; """", ""),
    IF(S68&lt;&gt;"", """" &amp; S68 &amp; """", "")
) &amp; "]"</f>
        <v>[]</v>
      </c>
      <c r="V68" s="12" t="s">
        <v>364</v>
      </c>
      <c r="W68" s="1" t="s">
        <v>1452</v>
      </c>
      <c r="X68" s="13"/>
      <c r="Y68" s="13"/>
      <c r="Z68" s="13"/>
      <c r="AA68" s="13"/>
      <c r="AB68" s="13"/>
      <c r="AC68" s="13"/>
      <c r="AD68" s="13"/>
      <c r="AE68" s="1" t="s">
        <v>255</v>
      </c>
      <c r="AF68" s="1" t="s">
        <v>69</v>
      </c>
      <c r="AG68" s="13"/>
      <c r="AH68" s="14" t="s">
        <v>1452</v>
      </c>
      <c r="AI68" s="13"/>
      <c r="AJ68" s="13"/>
      <c r="AK68" s="13"/>
      <c r="AL68" s="13"/>
      <c r="AM68" s="13"/>
      <c r="AN68" s="13"/>
      <c r="AO68" s="28"/>
    </row>
    <row r="69" spans="1:41" s="10" customFormat="1" ht="23.25" customHeight="1">
      <c r="A69" s="4"/>
      <c r="B69" s="4"/>
      <c r="C69" s="4"/>
      <c r="D69" s="4"/>
      <c r="E69" s="11" t="s">
        <v>654</v>
      </c>
      <c r="F69" s="4"/>
      <c r="G69" s="4"/>
      <c r="H69" s="4"/>
      <c r="I69" s="4"/>
      <c r="J69" s="4"/>
      <c r="K69" s="4"/>
      <c r="L69" s="4"/>
      <c r="M69" s="4"/>
      <c r="N69" s="4" t="s">
        <v>1547</v>
      </c>
      <c r="O69" s="6"/>
      <c r="P69" s="6"/>
      <c r="Q69" s="4"/>
      <c r="R69" s="7"/>
      <c r="S69" s="4"/>
      <c r="T69" s="4"/>
      <c r="U69" s="3" t="str">
        <f>"[" &amp; _xlfn.TEXTJOIN(", ", TRUE,
    IF(H69&lt;&gt;"", """" &amp; VJDBCore!H$1 &amp; """", ""),
    IF(I69&lt;&gt;"", """" &amp; VJDBCore!I$1 &amp; """", ""),
    IF(J69&lt;&gt;"", """" &amp; VJDBCore!J$1 &amp; """", ""),
    IF(K69&lt;&gt;"", """" &amp; VJDBCore!K$1 &amp; """", ""),
    IF(L69&lt;&gt;"", """" &amp; VJDBCore!L$1 &amp; """", ""),    IF(M69&lt;&gt;"", """" &amp; VJDBCore!M$1 &amp; """", ""),    IF(N69&lt;&gt;"", """" &amp; VJDBCore!N$1 &amp; """", ""),     IF(O69&lt;&gt;"", """" &amp; VJDBCore!O$1 &amp; """", ""),     IF(O69&lt;&gt;"", """" &amp; VJDBCore!O$1 &amp; """", ""),     IF(P69&lt;&gt;"", """" &amp; VJDBCore!P$1 &amp; """", ""),
    IF(Q73&lt;&gt;"", """" &amp; Q73 &amp; """", ""),
    IF(R69&lt;&gt;"", """" &amp; R69 &amp; """", ""),
    IF(S69&lt;&gt;"", """" &amp; S69 &amp; """", "")
) &amp; "]"</f>
        <v>["BV-BRC"]</v>
      </c>
      <c r="V69" s="12" t="s">
        <v>364</v>
      </c>
      <c r="W69" s="1" t="s">
        <v>1452</v>
      </c>
      <c r="X69" s="13"/>
      <c r="Y69" s="13"/>
      <c r="Z69" s="13"/>
      <c r="AA69" s="13"/>
      <c r="AB69" s="13"/>
      <c r="AC69" s="1" t="s">
        <v>207</v>
      </c>
      <c r="AD69" s="13"/>
      <c r="AE69" s="1" t="s">
        <v>1548</v>
      </c>
      <c r="AF69" s="1" t="s">
        <v>69</v>
      </c>
      <c r="AG69" s="13"/>
      <c r="AH69" s="14" t="s">
        <v>1452</v>
      </c>
      <c r="AI69" s="13"/>
      <c r="AJ69" s="13"/>
      <c r="AK69" s="13"/>
      <c r="AL69" s="13"/>
      <c r="AM69" s="13"/>
      <c r="AN69" s="13"/>
      <c r="AO69" s="28"/>
    </row>
    <row r="70" spans="1:41" s="10" customFormat="1" ht="23.25" customHeight="1">
      <c r="A70" s="4"/>
      <c r="B70" s="4"/>
      <c r="C70" s="4"/>
      <c r="D70" s="4"/>
      <c r="E70" s="11" t="s">
        <v>654</v>
      </c>
      <c r="F70" s="4"/>
      <c r="G70" s="4"/>
      <c r="H70" s="4"/>
      <c r="I70" s="4"/>
      <c r="J70" s="4"/>
      <c r="K70" s="4"/>
      <c r="L70" s="4"/>
      <c r="M70" s="4"/>
      <c r="N70" s="4" t="s">
        <v>1549</v>
      </c>
      <c r="O70" s="6"/>
      <c r="P70" s="6"/>
      <c r="Q70" s="4"/>
      <c r="R70" s="7"/>
      <c r="S70" s="4"/>
      <c r="T70" s="4"/>
      <c r="U70" s="3" t="str">
        <f>"[" &amp; _xlfn.TEXTJOIN(", ", TRUE,
    IF(H70&lt;&gt;"", """" &amp; VJDBCore!H$1 &amp; """", ""),
    IF(I70&lt;&gt;"", """" &amp; VJDBCore!I$1 &amp; """", ""),
    IF(J70&lt;&gt;"", """" &amp; VJDBCore!J$1 &amp; """", ""),
    IF(K70&lt;&gt;"", """" &amp; VJDBCore!K$1 &amp; """", ""),
    IF(L70&lt;&gt;"", """" &amp; VJDBCore!L$1 &amp; """", ""),    IF(M70&lt;&gt;"", """" &amp; VJDBCore!M$1 &amp; """", ""),    IF(N70&lt;&gt;"", """" &amp; VJDBCore!N$1 &amp; """", ""),     IF(O70&lt;&gt;"", """" &amp; VJDBCore!O$1 &amp; """", ""),     IF(O70&lt;&gt;"", """" &amp; VJDBCore!O$1 &amp; """", ""),     IF(P70&lt;&gt;"", """" &amp; VJDBCore!P$1 &amp; """", ""),
    IF(Q74&lt;&gt;"", """" &amp; Q74 &amp; """", ""),
    IF(R70&lt;&gt;"", """" &amp; R70 &amp; """", ""),
    IF(S70&lt;&gt;"", """" &amp; S70 &amp; """", "")
) &amp; "]"</f>
        <v>["BV-BRC"]</v>
      </c>
      <c r="V70" s="12" t="s">
        <v>364</v>
      </c>
      <c r="W70" s="1" t="s">
        <v>1452</v>
      </c>
      <c r="X70" s="13"/>
      <c r="Y70" s="13"/>
      <c r="Z70" s="13"/>
      <c r="AA70" s="13"/>
      <c r="AB70" s="13"/>
      <c r="AC70" s="1" t="s">
        <v>123</v>
      </c>
      <c r="AD70" s="1" t="s">
        <v>124</v>
      </c>
      <c r="AE70" s="1" t="s">
        <v>1550</v>
      </c>
      <c r="AF70" s="1" t="s">
        <v>69</v>
      </c>
      <c r="AG70" s="13"/>
      <c r="AH70" s="14" t="s">
        <v>1452</v>
      </c>
      <c r="AI70" s="13"/>
      <c r="AJ70" s="13"/>
      <c r="AK70" s="13"/>
      <c r="AL70" s="13"/>
      <c r="AM70" s="13"/>
      <c r="AN70" s="13"/>
      <c r="AO70" s="28"/>
    </row>
    <row r="71" spans="1:41" s="10" customFormat="1" ht="23.25" customHeight="1">
      <c r="A71" s="4"/>
      <c r="B71" s="4"/>
      <c r="C71" s="4"/>
      <c r="D71" s="4"/>
      <c r="E71" s="11" t="s">
        <v>654</v>
      </c>
      <c r="F71" s="4"/>
      <c r="G71" s="4"/>
      <c r="H71" s="4"/>
      <c r="I71" s="4"/>
      <c r="J71" s="4"/>
      <c r="K71" s="4"/>
      <c r="L71" s="4"/>
      <c r="M71" s="4"/>
      <c r="N71" s="4" t="s">
        <v>1551</v>
      </c>
      <c r="O71" s="6"/>
      <c r="P71" s="6"/>
      <c r="Q71" s="4"/>
      <c r="R71" s="7"/>
      <c r="S71" s="4"/>
      <c r="T71" s="4"/>
      <c r="U71" s="3" t="str">
        <f>"[" &amp; _xlfn.TEXTJOIN(", ", TRUE,
    IF(H71&lt;&gt;"", """" &amp; VJDBCore!H$1 &amp; """", ""),
    IF(I71&lt;&gt;"", """" &amp; VJDBCore!I$1 &amp; """", ""),
    IF(J71&lt;&gt;"", """" &amp; VJDBCore!J$1 &amp; """", ""),
    IF(K71&lt;&gt;"", """" &amp; VJDBCore!K$1 &amp; """", ""),
    IF(L71&lt;&gt;"", """" &amp; VJDBCore!L$1 &amp; """", ""),    IF(M71&lt;&gt;"", """" &amp; VJDBCore!M$1 &amp; """", ""),    IF(N71&lt;&gt;"", """" &amp; VJDBCore!N$1 &amp; """", ""),     IF(O71&lt;&gt;"", """" &amp; VJDBCore!O$1 &amp; """", ""),     IF(O71&lt;&gt;"", """" &amp; VJDBCore!O$1 &amp; """", ""),     IF(P71&lt;&gt;"", """" &amp; VJDBCore!P$1 &amp; """", ""),
    IF(Q75&lt;&gt;"", """" &amp; Q75 &amp; """", ""),
    IF(R71&lt;&gt;"", """" &amp; R71 &amp; """", ""),
    IF(S71&lt;&gt;"", """" &amp; S71 &amp; """", "")
) &amp; "]"</f>
        <v>["BV-BRC"]</v>
      </c>
      <c r="V71" s="12" t="s">
        <v>364</v>
      </c>
      <c r="W71" s="1" t="s">
        <v>1452</v>
      </c>
      <c r="X71" s="13"/>
      <c r="Y71" s="13"/>
      <c r="Z71" s="13"/>
      <c r="AA71" s="13"/>
      <c r="AB71" s="13"/>
      <c r="AC71" s="1" t="s">
        <v>382</v>
      </c>
      <c r="AD71" s="13"/>
      <c r="AE71" s="1" t="s">
        <v>1552</v>
      </c>
      <c r="AF71" s="1" t="s">
        <v>69</v>
      </c>
      <c r="AG71" s="13"/>
      <c r="AH71" s="14" t="s">
        <v>1452</v>
      </c>
      <c r="AI71" s="13"/>
      <c r="AJ71" s="13"/>
      <c r="AK71" s="13"/>
      <c r="AL71" s="13"/>
      <c r="AM71" s="13"/>
      <c r="AN71" s="13"/>
      <c r="AO71" s="28"/>
    </row>
    <row r="72" spans="1:41" s="10" customFormat="1" ht="23.25" customHeight="1">
      <c r="A72" s="4"/>
      <c r="B72" s="4"/>
      <c r="C72" s="4"/>
      <c r="D72" s="4"/>
      <c r="E72" s="11" t="s">
        <v>654</v>
      </c>
      <c r="F72" s="4"/>
      <c r="G72" s="4"/>
      <c r="H72" s="4"/>
      <c r="I72" s="4"/>
      <c r="J72" s="4"/>
      <c r="K72" s="4"/>
      <c r="L72" s="4"/>
      <c r="M72" s="4"/>
      <c r="N72" s="4" t="s">
        <v>1553</v>
      </c>
      <c r="O72" s="6"/>
      <c r="P72" s="6"/>
      <c r="Q72" s="4"/>
      <c r="R72" s="7"/>
      <c r="S72" s="4"/>
      <c r="T72" s="4"/>
      <c r="U72" s="3" t="str">
        <f>"[" &amp; _xlfn.TEXTJOIN(", ", TRUE,
    IF(H72&lt;&gt;"", """" &amp; VJDBCore!H$1 &amp; """", ""),
    IF(I72&lt;&gt;"", """" &amp; VJDBCore!I$1 &amp; """", ""),
    IF(J72&lt;&gt;"", """" &amp; VJDBCore!J$1 &amp; """", ""),
    IF(K72&lt;&gt;"", """" &amp; VJDBCore!K$1 &amp; """", ""),
    IF(L72&lt;&gt;"", """" &amp; VJDBCore!L$1 &amp; """", ""),    IF(M72&lt;&gt;"", """" &amp; VJDBCore!M$1 &amp; """", ""),    IF(N72&lt;&gt;"", """" &amp; VJDBCore!N$1 &amp; """", ""),     IF(O72&lt;&gt;"", """" &amp; VJDBCore!O$1 &amp; """", ""),     IF(O72&lt;&gt;"", """" &amp; VJDBCore!O$1 &amp; """", ""),     IF(P72&lt;&gt;"", """" &amp; VJDBCore!P$1 &amp; """", ""),
    IF(Q76&lt;&gt;"", """" &amp; Q76 &amp; """", ""),
    IF(R72&lt;&gt;"", """" &amp; R72 &amp; """", ""),
    IF(S72&lt;&gt;"", """" &amp; S72 &amp; """", "")
) &amp; "]"</f>
        <v>["BV-BRC"]</v>
      </c>
      <c r="V72" s="12" t="s">
        <v>364</v>
      </c>
      <c r="W72" s="1" t="s">
        <v>1452</v>
      </c>
      <c r="X72" s="13"/>
      <c r="Y72" s="13"/>
      <c r="Z72" s="13"/>
      <c r="AA72" s="13"/>
      <c r="AB72" s="13"/>
      <c r="AC72" s="1" t="s">
        <v>175</v>
      </c>
      <c r="AD72" s="13"/>
      <c r="AE72" s="1" t="s">
        <v>1554</v>
      </c>
      <c r="AF72" s="1" t="s">
        <v>69</v>
      </c>
      <c r="AG72" s="13"/>
      <c r="AH72" s="14" t="s">
        <v>1452</v>
      </c>
      <c r="AI72" s="13"/>
      <c r="AJ72" s="13"/>
      <c r="AK72" s="13"/>
      <c r="AL72" s="13"/>
      <c r="AM72" s="13"/>
      <c r="AN72" s="13"/>
      <c r="AO72" s="28"/>
    </row>
    <row r="73" spans="1:41" s="10" customFormat="1" ht="23.25" customHeight="1">
      <c r="A73" s="4"/>
      <c r="B73" s="4"/>
      <c r="C73" s="4"/>
      <c r="D73" s="4"/>
      <c r="E73" s="11" t="s">
        <v>654</v>
      </c>
      <c r="F73" s="4"/>
      <c r="G73" s="4"/>
      <c r="H73" s="4"/>
      <c r="I73" s="4"/>
      <c r="J73" s="4"/>
      <c r="K73" s="4"/>
      <c r="L73" s="4"/>
      <c r="M73" s="4"/>
      <c r="N73" s="4"/>
      <c r="O73" s="6"/>
      <c r="P73" s="6"/>
      <c r="Q73" s="4"/>
      <c r="R73" s="7"/>
      <c r="S73" s="4"/>
      <c r="T73" s="4"/>
      <c r="U73" s="3" t="str">
        <f>"[" &amp; _xlfn.TEXTJOIN(", ", TRUE,
    IF(H73&lt;&gt;"", """" &amp; VJDBCore!H$1 &amp; """", ""),
    IF(I73&lt;&gt;"", """" &amp; VJDBCore!I$1 &amp; """", ""),
    IF(J73&lt;&gt;"", """" &amp; VJDBCore!J$1 &amp; """", ""),
    IF(K73&lt;&gt;"", """" &amp; VJDBCore!K$1 &amp; """", ""),
    IF(L73&lt;&gt;"", """" &amp; VJDBCore!L$1 &amp; """", ""),    IF(M73&lt;&gt;"", """" &amp; VJDBCore!M$1 &amp; """", ""),    IF(N73&lt;&gt;"", """" &amp; VJDBCore!N$1 &amp; """", ""),     IF(O73&lt;&gt;"", """" &amp; VJDBCore!O$1 &amp; """", ""),     IF(O73&lt;&gt;"", """" &amp; VJDBCore!O$1 &amp; """", ""),     IF(P73&lt;&gt;"", """" &amp; VJDBCore!P$1 &amp; """", ""),
    IF(Q77&lt;&gt;"", """" &amp; Q77 &amp; """", ""),
    IF(R73&lt;&gt;"", """" &amp; R73 &amp; """", ""),
    IF(S73&lt;&gt;"", """" &amp; S73 &amp; """", "")
) &amp; "]"</f>
        <v>[]</v>
      </c>
      <c r="V73" s="12" t="s">
        <v>364</v>
      </c>
      <c r="W73" s="1" t="s">
        <v>1452</v>
      </c>
      <c r="X73" s="13"/>
      <c r="Y73" s="13"/>
      <c r="Z73" s="13"/>
      <c r="AA73" s="13"/>
      <c r="AB73" s="13"/>
      <c r="AC73" s="13"/>
      <c r="AD73" s="1" t="s">
        <v>1473</v>
      </c>
      <c r="AE73" s="1" t="s">
        <v>1555</v>
      </c>
      <c r="AF73" s="1" t="s">
        <v>82</v>
      </c>
      <c r="AG73" s="13"/>
      <c r="AH73" s="14" t="s">
        <v>1452</v>
      </c>
      <c r="AI73" s="13"/>
      <c r="AJ73" s="13"/>
      <c r="AK73" s="13"/>
      <c r="AL73" s="13"/>
      <c r="AM73" s="13"/>
      <c r="AN73" s="13"/>
      <c r="AO73" s="28"/>
    </row>
    <row r="74" spans="1:41" s="10" customFormat="1" ht="23.25" customHeight="1">
      <c r="A74" s="4"/>
      <c r="B74" s="4"/>
      <c r="C74" s="4"/>
      <c r="D74" s="4"/>
      <c r="E74" s="11" t="s">
        <v>654</v>
      </c>
      <c r="F74" s="4"/>
      <c r="G74" s="4"/>
      <c r="H74" s="4"/>
      <c r="I74" s="4"/>
      <c r="J74" s="4"/>
      <c r="K74" s="4"/>
      <c r="L74" s="4"/>
      <c r="M74" s="4"/>
      <c r="N74" s="4" t="s">
        <v>1556</v>
      </c>
      <c r="O74" s="6"/>
      <c r="P74" s="6"/>
      <c r="Q74" s="4"/>
      <c r="R74" s="7"/>
      <c r="S74" s="4"/>
      <c r="T74" s="4"/>
      <c r="U74" s="3" t="str">
        <f>"[" &amp; _xlfn.TEXTJOIN(", ", TRUE,
    IF(H74&lt;&gt;"", """" &amp; VJDBCore!H$1 &amp; """", ""),
    IF(I74&lt;&gt;"", """" &amp; VJDBCore!I$1 &amp; """", ""),
    IF(J74&lt;&gt;"", """" &amp; VJDBCore!J$1 &amp; """", ""),
    IF(K74&lt;&gt;"", """" &amp; VJDBCore!K$1 &amp; """", ""),
    IF(L74&lt;&gt;"", """" &amp; VJDBCore!L$1 &amp; """", ""),    IF(M74&lt;&gt;"", """" &amp; VJDBCore!M$1 &amp; """", ""),    IF(N74&lt;&gt;"", """" &amp; VJDBCore!N$1 &amp; """", ""),     IF(O74&lt;&gt;"", """" &amp; VJDBCore!O$1 &amp; """", ""),     IF(O74&lt;&gt;"", """" &amp; VJDBCore!O$1 &amp; """", ""),     IF(P74&lt;&gt;"", """" &amp; VJDBCore!P$1 &amp; """", ""),
    IF(Q78&lt;&gt;"", """" &amp; Q78 &amp; """", ""),
    IF(R74&lt;&gt;"", """" &amp; R74 &amp; """", ""),
    IF(S74&lt;&gt;"", """" &amp; S74 &amp; """", "")
) &amp; "]"</f>
        <v>["BV-BRC"]</v>
      </c>
      <c r="V74" s="12" t="s">
        <v>364</v>
      </c>
      <c r="W74" s="1" t="s">
        <v>1452</v>
      </c>
      <c r="X74" s="13"/>
      <c r="Y74" s="13"/>
      <c r="Z74" s="13"/>
      <c r="AA74" s="13"/>
      <c r="AB74" s="13"/>
      <c r="AC74" s="1" t="s">
        <v>732</v>
      </c>
      <c r="AD74" s="1" t="s">
        <v>1557</v>
      </c>
      <c r="AE74" s="1" t="s">
        <v>1558</v>
      </c>
      <c r="AF74" s="1" t="s">
        <v>82</v>
      </c>
      <c r="AG74" s="13"/>
      <c r="AH74" s="14" t="s">
        <v>1452</v>
      </c>
      <c r="AI74" s="13"/>
      <c r="AJ74" s="13"/>
      <c r="AK74" s="13"/>
      <c r="AL74" s="13"/>
      <c r="AM74" s="13"/>
      <c r="AN74" s="13"/>
      <c r="AO74" s="28"/>
    </row>
    <row r="75" spans="1:41" s="10" customFormat="1" ht="23.25" customHeight="1">
      <c r="A75" s="4"/>
      <c r="B75" s="4"/>
      <c r="C75" s="4"/>
      <c r="D75" s="4"/>
      <c r="E75" s="11" t="s">
        <v>654</v>
      </c>
      <c r="F75" s="4"/>
      <c r="G75" s="4"/>
      <c r="H75" s="4"/>
      <c r="I75" s="4"/>
      <c r="J75" s="4"/>
      <c r="K75" s="4"/>
      <c r="L75" s="4"/>
      <c r="M75" s="4"/>
      <c r="N75" s="4"/>
      <c r="O75" s="6"/>
      <c r="P75" s="6"/>
      <c r="Q75" s="4"/>
      <c r="R75" s="7"/>
      <c r="S75" s="4"/>
      <c r="T75" s="4"/>
      <c r="U75" s="3" t="str">
        <f>"[" &amp; _xlfn.TEXTJOIN(", ", TRUE,
    IF(H75&lt;&gt;"", """" &amp; VJDBCore!H$1 &amp; """", ""),
    IF(I75&lt;&gt;"", """" &amp; VJDBCore!I$1 &amp; """", ""),
    IF(J75&lt;&gt;"", """" &amp; VJDBCore!J$1 &amp; """", ""),
    IF(K75&lt;&gt;"", """" &amp; VJDBCore!K$1 &amp; """", ""),
    IF(L75&lt;&gt;"", """" &amp; VJDBCore!L$1 &amp; """", ""),    IF(M75&lt;&gt;"", """" &amp; VJDBCore!M$1 &amp; """", ""),    IF(N75&lt;&gt;"", """" &amp; VJDBCore!N$1 &amp; """", ""),     IF(O75&lt;&gt;"", """" &amp; VJDBCore!O$1 &amp; """", ""),     IF(O75&lt;&gt;"", """" &amp; VJDBCore!O$1 &amp; """", ""),     IF(P75&lt;&gt;"", """" &amp; VJDBCore!P$1 &amp; """", ""),
    IF(Q79&lt;&gt;"", """" &amp; Q79 &amp; """", ""),
    IF(R75&lt;&gt;"", """" &amp; R75 &amp; """", ""),
    IF(S75&lt;&gt;"", """" &amp; S75 &amp; """", "")
) &amp; "]"</f>
        <v>[]</v>
      </c>
      <c r="V75" s="12" t="s">
        <v>364</v>
      </c>
      <c r="W75" s="1" t="s">
        <v>1452</v>
      </c>
      <c r="X75" s="13"/>
      <c r="Y75" s="13"/>
      <c r="Z75" s="13"/>
      <c r="AA75" s="13"/>
      <c r="AB75" s="13"/>
      <c r="AC75" s="13"/>
      <c r="AD75" s="13"/>
      <c r="AE75" s="1" t="s">
        <v>1559</v>
      </c>
      <c r="AF75" s="1" t="s">
        <v>69</v>
      </c>
      <c r="AG75" s="13"/>
      <c r="AH75" s="14" t="s">
        <v>1452</v>
      </c>
      <c r="AI75" s="13"/>
      <c r="AJ75" s="13"/>
      <c r="AK75" s="13"/>
      <c r="AL75" s="13"/>
      <c r="AM75" s="13"/>
      <c r="AN75" s="13"/>
      <c r="AO75" s="28"/>
    </row>
    <row r="76" spans="1:41" s="10" customFormat="1" ht="23.25" customHeight="1">
      <c r="A76" s="4"/>
      <c r="B76" s="4"/>
      <c r="C76" s="4"/>
      <c r="D76" s="4"/>
      <c r="E76" s="11" t="s">
        <v>654</v>
      </c>
      <c r="F76" s="4"/>
      <c r="G76" s="4"/>
      <c r="H76" s="4"/>
      <c r="I76" s="4"/>
      <c r="J76" s="4"/>
      <c r="K76" s="4"/>
      <c r="L76" s="4"/>
      <c r="M76" s="4"/>
      <c r="N76" s="4"/>
      <c r="O76" s="6"/>
      <c r="P76" s="6"/>
      <c r="Q76" s="4"/>
      <c r="R76" s="7"/>
      <c r="S76" s="4"/>
      <c r="T76" s="4"/>
      <c r="U76" s="3" t="str">
        <f>"[" &amp; _xlfn.TEXTJOIN(", ", TRUE,
    IF(H76&lt;&gt;"", """" &amp; VJDBCore!H$1 &amp; """", ""),
    IF(I76&lt;&gt;"", """" &amp; VJDBCore!I$1 &amp; """", ""),
    IF(J76&lt;&gt;"", """" &amp; VJDBCore!J$1 &amp; """", ""),
    IF(K76&lt;&gt;"", """" &amp; VJDBCore!K$1 &amp; """", ""),
    IF(L76&lt;&gt;"", """" &amp; VJDBCore!L$1 &amp; """", ""),    IF(M76&lt;&gt;"", """" &amp; VJDBCore!M$1 &amp; """", ""),    IF(N76&lt;&gt;"", """" &amp; VJDBCore!N$1 &amp; """", ""),     IF(O76&lt;&gt;"", """" &amp; VJDBCore!O$1 &amp; """", ""),     IF(O76&lt;&gt;"", """" &amp; VJDBCore!O$1 &amp; """", ""),     IF(P76&lt;&gt;"", """" &amp; VJDBCore!P$1 &amp; """", ""),
    IF(Q80&lt;&gt;"", """" &amp; Q80 &amp; """", ""),
    IF(R76&lt;&gt;"", """" &amp; R76 &amp; """", ""),
    IF(S76&lt;&gt;"", """" &amp; S76 &amp; """", "")
) &amp; "]"</f>
        <v>[]</v>
      </c>
      <c r="V76" s="12" t="s">
        <v>364</v>
      </c>
      <c r="W76" s="1" t="s">
        <v>1452</v>
      </c>
      <c r="X76" s="13"/>
      <c r="Y76" s="13"/>
      <c r="Z76" s="13"/>
      <c r="AA76" s="13"/>
      <c r="AB76" s="13"/>
      <c r="AC76" s="13"/>
      <c r="AD76" s="13"/>
      <c r="AE76" s="1" t="s">
        <v>1560</v>
      </c>
      <c r="AF76" s="1" t="s">
        <v>224</v>
      </c>
      <c r="AG76" s="13"/>
      <c r="AH76" s="14" t="s">
        <v>1452</v>
      </c>
      <c r="AI76" s="13"/>
      <c r="AJ76" s="13"/>
      <c r="AK76" s="13"/>
      <c r="AL76" s="13"/>
      <c r="AM76" s="13"/>
      <c r="AN76" s="13"/>
      <c r="AO76" s="28"/>
    </row>
    <row r="77" spans="1:41" s="10" customFormat="1" ht="23.25" customHeight="1">
      <c r="A77" s="4"/>
      <c r="B77" s="4"/>
      <c r="C77" s="4"/>
      <c r="D77" s="4"/>
      <c r="E77" s="11" t="s">
        <v>654</v>
      </c>
      <c r="F77" s="4"/>
      <c r="G77" s="4"/>
      <c r="H77" s="4"/>
      <c r="I77" s="4"/>
      <c r="J77" s="4"/>
      <c r="K77" s="4"/>
      <c r="L77" s="4"/>
      <c r="M77" s="4"/>
      <c r="N77" s="4"/>
      <c r="O77" s="6"/>
      <c r="P77" s="6"/>
      <c r="Q77" s="4"/>
      <c r="R77" s="7"/>
      <c r="S77" s="4"/>
      <c r="T77" s="4"/>
      <c r="U77" s="3" t="str">
        <f>"[" &amp; _xlfn.TEXTJOIN(", ", TRUE,
    IF(H77&lt;&gt;"", """" &amp; VJDBCore!H$1 &amp; """", ""),
    IF(I77&lt;&gt;"", """" &amp; VJDBCore!I$1 &amp; """", ""),
    IF(J77&lt;&gt;"", """" &amp; VJDBCore!J$1 &amp; """", ""),
    IF(K77&lt;&gt;"", """" &amp; VJDBCore!K$1 &amp; """", ""),
    IF(L77&lt;&gt;"", """" &amp; VJDBCore!L$1 &amp; """", ""),    IF(M77&lt;&gt;"", """" &amp; VJDBCore!M$1 &amp; """", ""),    IF(N77&lt;&gt;"", """" &amp; VJDBCore!N$1 &amp; """", ""),     IF(O77&lt;&gt;"", """" &amp; VJDBCore!O$1 &amp; """", ""),     IF(O77&lt;&gt;"", """" &amp; VJDBCore!O$1 &amp; """", ""),     IF(P77&lt;&gt;"", """" &amp; VJDBCore!P$1 &amp; """", ""),
    IF(Q81&lt;&gt;"", """" &amp; Q81 &amp; """", ""),
    IF(R77&lt;&gt;"", """" &amp; R77 &amp; """", ""),
    IF(S77&lt;&gt;"", """" &amp; S77 &amp; """", "")
) &amp; "]"</f>
        <v>[]</v>
      </c>
      <c r="V77" s="12" t="s">
        <v>364</v>
      </c>
      <c r="W77" s="1" t="s">
        <v>1452</v>
      </c>
      <c r="X77" s="13"/>
      <c r="Y77" s="13"/>
      <c r="Z77" s="13"/>
      <c r="AA77" s="13"/>
      <c r="AB77" s="13"/>
      <c r="AC77" s="13"/>
      <c r="AD77" s="1" t="s">
        <v>1467</v>
      </c>
      <c r="AE77" s="1" t="s">
        <v>1561</v>
      </c>
      <c r="AF77" s="1" t="s">
        <v>224</v>
      </c>
      <c r="AG77" s="13"/>
      <c r="AH77" s="14" t="s">
        <v>1452</v>
      </c>
      <c r="AI77" s="13"/>
      <c r="AJ77" s="13"/>
      <c r="AK77" s="13"/>
      <c r="AL77" s="13"/>
      <c r="AM77" s="13"/>
      <c r="AN77" s="13"/>
      <c r="AO77" s="28"/>
    </row>
    <row r="78" spans="1:41" s="10" customFormat="1" ht="23.25" customHeight="1">
      <c r="A78" s="4"/>
      <c r="B78" s="4"/>
      <c r="C78" s="4"/>
      <c r="D78" s="4"/>
      <c r="E78" s="11" t="s">
        <v>654</v>
      </c>
      <c r="F78" s="4"/>
      <c r="G78" s="4"/>
      <c r="H78" s="4"/>
      <c r="I78" s="4"/>
      <c r="J78" s="4"/>
      <c r="K78" s="4"/>
      <c r="L78" s="4"/>
      <c r="M78" s="4"/>
      <c r="N78" s="4"/>
      <c r="O78" s="6"/>
      <c r="P78" s="6"/>
      <c r="Q78" s="4"/>
      <c r="R78" s="7"/>
      <c r="S78" s="4"/>
      <c r="T78" s="4"/>
      <c r="U78" s="3" t="str">
        <f>"[" &amp; _xlfn.TEXTJOIN(", ", TRUE,
    IF(H78&lt;&gt;"", """" &amp; VJDBCore!H$1 &amp; """", ""),
    IF(I78&lt;&gt;"", """" &amp; VJDBCore!I$1 &amp; """", ""),
    IF(J78&lt;&gt;"", """" &amp; VJDBCore!J$1 &amp; """", ""),
    IF(K78&lt;&gt;"", """" &amp; VJDBCore!K$1 &amp; """", ""),
    IF(L78&lt;&gt;"", """" &amp; VJDBCore!L$1 &amp; """", ""),    IF(M78&lt;&gt;"", """" &amp; VJDBCore!M$1 &amp; """", ""),    IF(N78&lt;&gt;"", """" &amp; VJDBCore!N$1 &amp; """", ""),     IF(O78&lt;&gt;"", """" &amp; VJDBCore!O$1 &amp; """", ""),     IF(O78&lt;&gt;"", """" &amp; VJDBCore!O$1 &amp; """", ""),     IF(P78&lt;&gt;"", """" &amp; VJDBCore!P$1 &amp; """", ""),
    IF(Q82&lt;&gt;"", """" &amp; Q82 &amp; """", ""),
    IF(R78&lt;&gt;"", """" &amp; R78 &amp; """", ""),
    IF(S78&lt;&gt;"", """" &amp; S78 &amp; """", "")
) &amp; "]"</f>
        <v>[]</v>
      </c>
      <c r="V78" s="12" t="s">
        <v>364</v>
      </c>
      <c r="W78" s="1" t="s">
        <v>1452</v>
      </c>
      <c r="X78" s="13"/>
      <c r="Y78" s="13"/>
      <c r="Z78" s="13"/>
      <c r="AA78" s="13"/>
      <c r="AB78" s="13"/>
      <c r="AC78" s="13"/>
      <c r="AD78" s="1" t="s">
        <v>1467</v>
      </c>
      <c r="AE78" s="1" t="s">
        <v>1562</v>
      </c>
      <c r="AF78" s="1" t="s">
        <v>253</v>
      </c>
      <c r="AG78" s="13"/>
      <c r="AH78" s="14" t="s">
        <v>1452</v>
      </c>
      <c r="AI78" s="13"/>
      <c r="AJ78" s="13"/>
      <c r="AK78" s="13"/>
      <c r="AL78" s="13"/>
      <c r="AM78" s="13"/>
      <c r="AN78" s="13"/>
      <c r="AO78" s="28"/>
    </row>
    <row r="79" spans="1:41" s="10" customFormat="1" ht="23.25" customHeight="1">
      <c r="A79" s="4"/>
      <c r="B79" s="4"/>
      <c r="C79" s="4"/>
      <c r="D79" s="4"/>
      <c r="E79" s="11" t="s">
        <v>654</v>
      </c>
      <c r="F79" s="4"/>
      <c r="G79" s="4"/>
      <c r="H79" s="4"/>
      <c r="I79" s="4"/>
      <c r="J79" s="4"/>
      <c r="K79" s="4"/>
      <c r="L79" s="4"/>
      <c r="M79" s="4"/>
      <c r="N79" s="4" t="s">
        <v>1563</v>
      </c>
      <c r="O79" s="6"/>
      <c r="P79" s="6"/>
      <c r="Q79" s="4"/>
      <c r="R79" s="7"/>
      <c r="S79" s="4"/>
      <c r="T79" s="4"/>
      <c r="U79" s="3" t="str">
        <f>"[" &amp; _xlfn.TEXTJOIN(", ", TRUE,
    IF(H79&lt;&gt;"", """" &amp; VJDBCore!H$1 &amp; """", ""),
    IF(I79&lt;&gt;"", """" &amp; VJDBCore!I$1 &amp; """", ""),
    IF(J79&lt;&gt;"", """" &amp; VJDBCore!J$1 &amp; """", ""),
    IF(K79&lt;&gt;"", """" &amp; VJDBCore!K$1 &amp; """", ""),
    IF(L79&lt;&gt;"", """" &amp; VJDBCore!L$1 &amp; """", ""),    IF(M79&lt;&gt;"", """" &amp; VJDBCore!M$1 &amp; """", ""),    IF(N79&lt;&gt;"", """" &amp; VJDBCore!N$1 &amp; """", ""),     IF(O79&lt;&gt;"", """" &amp; VJDBCore!O$1 &amp; """", ""),     IF(O79&lt;&gt;"", """" &amp; VJDBCore!O$1 &amp; """", ""),     IF(P79&lt;&gt;"", """" &amp; VJDBCore!P$1 &amp; """", ""),
    IF(Q83&lt;&gt;"", """" &amp; Q83 &amp; """", ""),
    IF(R79&lt;&gt;"", """" &amp; R79 &amp; """", ""),
    IF(S79&lt;&gt;"", """" &amp; S79 &amp; """", "")
) &amp; "]"</f>
        <v>["BV-BRC"]</v>
      </c>
      <c r="V79" s="12" t="s">
        <v>364</v>
      </c>
      <c r="W79" s="1" t="s">
        <v>1452</v>
      </c>
      <c r="X79" s="13"/>
      <c r="Y79" s="13"/>
      <c r="Z79" s="13"/>
      <c r="AA79" s="13"/>
      <c r="AB79" s="13"/>
      <c r="AC79" s="1" t="s">
        <v>207</v>
      </c>
      <c r="AD79" s="13"/>
      <c r="AE79" s="1" t="s">
        <v>1564</v>
      </c>
      <c r="AF79" s="1" t="s">
        <v>69</v>
      </c>
      <c r="AG79" s="13"/>
      <c r="AH79" s="14" t="s">
        <v>1452</v>
      </c>
      <c r="AI79" s="13"/>
      <c r="AJ79" s="13"/>
      <c r="AK79" s="13"/>
      <c r="AL79" s="13"/>
      <c r="AM79" s="13"/>
      <c r="AN79" s="13"/>
      <c r="AO79" s="28"/>
    </row>
    <row r="80" spans="1:41" s="10" customFormat="1" ht="23.25" customHeight="1">
      <c r="A80" s="4"/>
      <c r="B80" s="4"/>
      <c r="C80" s="4"/>
      <c r="D80" s="4"/>
      <c r="E80" s="11" t="s">
        <v>654</v>
      </c>
      <c r="F80" s="4"/>
      <c r="G80" s="4"/>
      <c r="H80" s="4"/>
      <c r="I80" s="4"/>
      <c r="J80" s="4"/>
      <c r="K80" s="4"/>
      <c r="L80" s="4"/>
      <c r="M80" s="4"/>
      <c r="N80" s="4" t="s">
        <v>1565</v>
      </c>
      <c r="O80" s="6"/>
      <c r="P80" s="6"/>
      <c r="Q80" s="4"/>
      <c r="R80" s="7"/>
      <c r="S80" s="4"/>
      <c r="T80" s="4"/>
      <c r="U80" s="3" t="str">
        <f>"[" &amp; _xlfn.TEXTJOIN(", ", TRUE,
    IF(H80&lt;&gt;"", """" &amp; VJDBCore!H$1 &amp; """", ""),
    IF(I80&lt;&gt;"", """" &amp; VJDBCore!I$1 &amp; """", ""),
    IF(J80&lt;&gt;"", """" &amp; VJDBCore!J$1 &amp; """", ""),
    IF(K80&lt;&gt;"", """" &amp; VJDBCore!K$1 &amp; """", ""),
    IF(L80&lt;&gt;"", """" &amp; VJDBCore!L$1 &amp; """", ""),    IF(M80&lt;&gt;"", """" &amp; VJDBCore!M$1 &amp; """", ""),    IF(N80&lt;&gt;"", """" &amp; VJDBCore!N$1 &amp; """", ""),     IF(O80&lt;&gt;"", """" &amp; VJDBCore!O$1 &amp; """", ""),     IF(O80&lt;&gt;"", """" &amp; VJDBCore!O$1 &amp; """", ""),     IF(P80&lt;&gt;"", """" &amp; VJDBCore!P$1 &amp; """", ""),
    IF(Q84&lt;&gt;"", """" &amp; Q84 &amp; """", ""),
    IF(R80&lt;&gt;"", """" &amp; R80 &amp; """", ""),
    IF(S80&lt;&gt;"", """" &amp; S80 &amp; """", "")
) &amp; "]"</f>
        <v>["BV-BRC"]</v>
      </c>
      <c r="V80" s="12" t="s">
        <v>364</v>
      </c>
      <c r="W80" s="1" t="s">
        <v>1452</v>
      </c>
      <c r="X80" s="13"/>
      <c r="Y80" s="13"/>
      <c r="Z80" s="13"/>
      <c r="AA80" s="13"/>
      <c r="AB80" s="13"/>
      <c r="AC80" s="1" t="s">
        <v>175</v>
      </c>
      <c r="AD80" s="13"/>
      <c r="AE80" s="1" t="s">
        <v>1566</v>
      </c>
      <c r="AF80" s="1" t="s">
        <v>69</v>
      </c>
      <c r="AG80" s="13"/>
      <c r="AH80" s="14" t="s">
        <v>1452</v>
      </c>
      <c r="AI80" s="13"/>
      <c r="AJ80" s="13"/>
      <c r="AK80" s="13"/>
      <c r="AL80" s="13"/>
      <c r="AM80" s="13"/>
      <c r="AN80" s="13"/>
      <c r="AO80" s="28"/>
    </row>
    <row r="81" spans="1:41" s="10" customFormat="1" ht="23.25" customHeight="1">
      <c r="A81" s="4"/>
      <c r="B81" s="4"/>
      <c r="C81" s="4"/>
      <c r="D81" s="4"/>
      <c r="E81" s="11" t="s">
        <v>654</v>
      </c>
      <c r="F81" s="4"/>
      <c r="G81" s="4"/>
      <c r="H81" s="4"/>
      <c r="I81" s="4"/>
      <c r="J81" s="4"/>
      <c r="K81" s="4"/>
      <c r="L81" s="4"/>
      <c r="M81" s="4"/>
      <c r="N81" s="4"/>
      <c r="O81" s="6"/>
      <c r="P81" s="6"/>
      <c r="Q81" s="4"/>
      <c r="R81" s="7"/>
      <c r="S81" s="4"/>
      <c r="T81" s="4"/>
      <c r="U81" s="3" t="str">
        <f>"[" &amp; _xlfn.TEXTJOIN(", ", TRUE,
    IF(H81&lt;&gt;"", """" &amp; VJDBCore!H$1 &amp; """", ""),
    IF(I81&lt;&gt;"", """" &amp; VJDBCore!I$1 &amp; """", ""),
    IF(J81&lt;&gt;"", """" &amp; VJDBCore!J$1 &amp; """", ""),
    IF(K81&lt;&gt;"", """" &amp; VJDBCore!K$1 &amp; """", ""),
    IF(L81&lt;&gt;"", """" &amp; VJDBCore!L$1 &amp; """", ""),    IF(M81&lt;&gt;"", """" &amp; VJDBCore!M$1 &amp; """", ""),    IF(N81&lt;&gt;"", """" &amp; VJDBCore!N$1 &amp; """", ""),     IF(O81&lt;&gt;"", """" &amp; VJDBCore!O$1 &amp; """", ""),     IF(O81&lt;&gt;"", """" &amp; VJDBCore!O$1 &amp; """", ""),     IF(P81&lt;&gt;"", """" &amp; VJDBCore!P$1 &amp; """", ""),
    IF(Q85&lt;&gt;"", """" &amp; Q85 &amp; """", ""),
    IF(R81&lt;&gt;"", """" &amp; R81 &amp; """", ""),
    IF(S81&lt;&gt;"", """" &amp; S81 &amp; """", "")
) &amp; "]"</f>
        <v>[]</v>
      </c>
      <c r="V81" s="12" t="s">
        <v>364</v>
      </c>
      <c r="W81" s="1" t="s">
        <v>1452</v>
      </c>
      <c r="X81" s="13"/>
      <c r="Y81" s="13"/>
      <c r="Z81" s="13"/>
      <c r="AA81" s="13"/>
      <c r="AB81" s="13"/>
      <c r="AC81" s="13"/>
      <c r="AD81" s="1" t="s">
        <v>1467</v>
      </c>
      <c r="AE81" s="1" t="s">
        <v>1567</v>
      </c>
      <c r="AF81" s="1" t="s">
        <v>224</v>
      </c>
      <c r="AG81" s="13"/>
      <c r="AH81" s="14" t="s">
        <v>1452</v>
      </c>
      <c r="AI81" s="13"/>
      <c r="AJ81" s="13"/>
      <c r="AK81" s="13"/>
      <c r="AL81" s="13"/>
      <c r="AM81" s="13"/>
      <c r="AN81" s="13"/>
      <c r="AO81" s="28"/>
    </row>
    <row r="82" spans="1:41" s="10" customFormat="1" ht="23.25" customHeight="1">
      <c r="A82" s="4"/>
      <c r="B82" s="4"/>
      <c r="C82" s="4"/>
      <c r="D82" s="4"/>
      <c r="E82" s="11" t="s">
        <v>654</v>
      </c>
      <c r="F82" s="4"/>
      <c r="G82" s="4"/>
      <c r="H82" s="4"/>
      <c r="I82" s="4"/>
      <c r="J82" s="4"/>
      <c r="K82" s="4"/>
      <c r="L82" s="4"/>
      <c r="M82" s="4"/>
      <c r="N82" s="4" t="s">
        <v>1568</v>
      </c>
      <c r="O82" s="6"/>
      <c r="P82" s="6"/>
      <c r="Q82" s="4"/>
      <c r="R82" s="7"/>
      <c r="S82" s="4"/>
      <c r="T82" s="4"/>
      <c r="U82" s="3" t="str">
        <f>"[" &amp; _xlfn.TEXTJOIN(", ", TRUE,
    IF(H82&lt;&gt;"", """" &amp; VJDBCore!H$1 &amp; """", ""),
    IF(I82&lt;&gt;"", """" &amp; VJDBCore!I$1 &amp; """", ""),
    IF(J82&lt;&gt;"", """" &amp; VJDBCore!J$1 &amp; """", ""),
    IF(K82&lt;&gt;"", """" &amp; VJDBCore!K$1 &amp; """", ""),
    IF(L82&lt;&gt;"", """" &amp; VJDBCore!L$1 &amp; """", ""),    IF(M82&lt;&gt;"", """" &amp; VJDBCore!M$1 &amp; """", ""),    IF(N82&lt;&gt;"", """" &amp; VJDBCore!N$1 &amp; """", ""),     IF(O82&lt;&gt;"", """" &amp; VJDBCore!O$1 &amp; """", ""),     IF(O82&lt;&gt;"", """" &amp; VJDBCore!O$1 &amp; """", ""),     IF(P82&lt;&gt;"", """" &amp; VJDBCore!P$1 &amp; """", ""),
    IF(Q86&lt;&gt;"", """" &amp; Q86 &amp; """", ""),
    IF(R82&lt;&gt;"", """" &amp; R82 &amp; """", ""),
    IF(S82&lt;&gt;"", """" &amp; S82 &amp; """", "")
) &amp; "]"</f>
        <v>["BV-BRC"]</v>
      </c>
      <c r="V82" s="12" t="s">
        <v>364</v>
      </c>
      <c r="W82" s="1" t="s">
        <v>1452</v>
      </c>
      <c r="X82" s="13"/>
      <c r="Y82" s="13"/>
      <c r="Z82" s="13"/>
      <c r="AA82" s="13"/>
      <c r="AB82" s="13"/>
      <c r="AC82" s="1" t="s">
        <v>175</v>
      </c>
      <c r="AD82" s="13"/>
      <c r="AE82" s="1" t="s">
        <v>1569</v>
      </c>
      <c r="AF82" s="1" t="s">
        <v>82</v>
      </c>
      <c r="AG82" s="13"/>
      <c r="AH82" s="14" t="s">
        <v>1452</v>
      </c>
      <c r="AI82" s="13"/>
      <c r="AJ82" s="13"/>
      <c r="AK82" s="13"/>
      <c r="AL82" s="13"/>
      <c r="AM82" s="13"/>
      <c r="AN82" s="13"/>
      <c r="AO82" s="28"/>
    </row>
    <row r="83" spans="1:41" s="10" customFormat="1" ht="23.25" customHeight="1">
      <c r="A83" s="4"/>
      <c r="B83" s="4"/>
      <c r="C83" s="4"/>
      <c r="D83" s="4"/>
      <c r="E83" s="11" t="s">
        <v>654</v>
      </c>
      <c r="F83" s="4"/>
      <c r="G83" s="4"/>
      <c r="H83" s="4"/>
      <c r="I83" s="4"/>
      <c r="J83" s="4"/>
      <c r="K83" s="4"/>
      <c r="L83" s="4"/>
      <c r="M83" s="4"/>
      <c r="N83" s="4"/>
      <c r="O83" s="6"/>
      <c r="P83" s="6"/>
      <c r="Q83" s="4"/>
      <c r="R83" s="7"/>
      <c r="S83" s="4"/>
      <c r="T83" s="4"/>
      <c r="U83" s="3" t="str">
        <f>"[" &amp; _xlfn.TEXTJOIN(", ", TRUE,
    IF(H83&lt;&gt;"", """" &amp; VJDBCore!H$1 &amp; """", ""),
    IF(I83&lt;&gt;"", """" &amp; VJDBCore!I$1 &amp; """", ""),
    IF(J83&lt;&gt;"", """" &amp; VJDBCore!J$1 &amp; """", ""),
    IF(K83&lt;&gt;"", """" &amp; VJDBCore!K$1 &amp; """", ""),
    IF(L83&lt;&gt;"", """" &amp; VJDBCore!L$1 &amp; """", ""),    IF(M83&lt;&gt;"", """" &amp; VJDBCore!M$1 &amp; """", ""),    IF(N83&lt;&gt;"", """" &amp; VJDBCore!N$1 &amp; """", ""),     IF(O83&lt;&gt;"", """" &amp; VJDBCore!O$1 &amp; """", ""),     IF(O83&lt;&gt;"", """" &amp; VJDBCore!O$1 &amp; """", ""),     IF(P83&lt;&gt;"", """" &amp; VJDBCore!P$1 &amp; """", ""),
    IF(Q87&lt;&gt;"", """" &amp; Q87 &amp; """", ""),
    IF(R83&lt;&gt;"", """" &amp; R83 &amp; """", ""),
    IF(S83&lt;&gt;"", """" &amp; S83 &amp; """", "")
) &amp; "]"</f>
        <v>[]</v>
      </c>
      <c r="V83" s="12" t="s">
        <v>364</v>
      </c>
      <c r="W83" s="1" t="s">
        <v>1452</v>
      </c>
      <c r="X83" s="13"/>
      <c r="Y83" s="13"/>
      <c r="Z83" s="13"/>
      <c r="AA83" s="13"/>
      <c r="AB83" s="13"/>
      <c r="AC83" s="13"/>
      <c r="AD83" s="13"/>
      <c r="AE83" s="1" t="s">
        <v>1570</v>
      </c>
      <c r="AF83" s="1" t="s">
        <v>69</v>
      </c>
      <c r="AG83" s="13"/>
      <c r="AH83" s="14" t="s">
        <v>1452</v>
      </c>
      <c r="AI83" s="13"/>
      <c r="AJ83" s="13"/>
      <c r="AK83" s="13"/>
      <c r="AL83" s="13"/>
      <c r="AM83" s="13"/>
      <c r="AN83" s="13"/>
      <c r="AO83" s="28"/>
    </row>
    <row r="84" spans="1:41" s="10" customFormat="1" ht="23.25" customHeight="1">
      <c r="A84" s="4"/>
      <c r="B84" s="4"/>
      <c r="C84" s="4"/>
      <c r="D84" s="4"/>
      <c r="E84" s="11" t="s">
        <v>654</v>
      </c>
      <c r="F84" s="4"/>
      <c r="G84" s="4"/>
      <c r="H84" s="4"/>
      <c r="I84" s="4"/>
      <c r="J84" s="4"/>
      <c r="K84" s="4"/>
      <c r="L84" s="4"/>
      <c r="M84" s="4"/>
      <c r="N84" s="4"/>
      <c r="O84" s="6"/>
      <c r="P84" s="6"/>
      <c r="Q84" s="4"/>
      <c r="R84" s="7"/>
      <c r="S84" s="4"/>
      <c r="T84" s="4"/>
      <c r="U84" s="3"/>
      <c r="V84" s="12"/>
      <c r="W84" s="1"/>
      <c r="X84" s="13"/>
      <c r="Y84" s="13"/>
      <c r="Z84" s="13"/>
      <c r="AA84" s="13"/>
      <c r="AB84" s="13"/>
      <c r="AC84" s="1"/>
      <c r="AD84" s="1"/>
      <c r="AE84" s="1"/>
      <c r="AF84" s="1"/>
      <c r="AG84" s="13"/>
      <c r="AH84" s="14"/>
      <c r="AI84" s="13"/>
      <c r="AJ84" s="13"/>
      <c r="AK84" s="13"/>
      <c r="AL84" s="13"/>
      <c r="AM84" s="13"/>
      <c r="AN84" s="13"/>
      <c r="AO84" s="28"/>
    </row>
    <row r="85" spans="1:41" s="10" customFormat="1" ht="23.25" customHeight="1">
      <c r="A85" s="4"/>
      <c r="B85" s="4"/>
      <c r="C85" s="4"/>
      <c r="D85" s="4"/>
      <c r="E85" s="11" t="s">
        <v>654</v>
      </c>
      <c r="F85" s="4"/>
      <c r="G85" s="4"/>
      <c r="H85" s="4"/>
      <c r="I85" s="4"/>
      <c r="J85" s="4"/>
      <c r="K85" s="4"/>
      <c r="L85" s="4"/>
      <c r="M85" s="4"/>
      <c r="N85" s="4" t="s">
        <v>1571</v>
      </c>
      <c r="O85" s="6"/>
      <c r="P85" s="6"/>
      <c r="Q85" s="4"/>
      <c r="R85" s="7"/>
      <c r="S85" s="4"/>
      <c r="T85" s="4"/>
      <c r="U85" s="3" t="str">
        <f>"[" &amp; _xlfn.TEXTJOIN(", ", TRUE,
    IF(H85&lt;&gt;"", """" &amp; VJDBCore!H$1 &amp; """", ""),
    IF(I85&lt;&gt;"", """" &amp; VJDBCore!I$1 &amp; """", ""),
    IF(J85&lt;&gt;"", """" &amp; VJDBCore!J$1 &amp; """", ""),
    IF(K85&lt;&gt;"", """" &amp; VJDBCore!K$1 &amp; """", ""),
    IF(L85&lt;&gt;"", """" &amp; VJDBCore!L$1 &amp; """", ""),    IF(M85&lt;&gt;"", """" &amp; VJDBCore!M$1 &amp; """", ""),    IF(N85&lt;&gt;"", """" &amp; VJDBCore!N$1 &amp; """", ""),     IF(O85&lt;&gt;"", """" &amp; VJDBCore!O$1 &amp; """", ""),     IF(O85&lt;&gt;"", """" &amp; VJDBCore!O$1 &amp; """", ""),     IF(P85&lt;&gt;"", """" &amp; VJDBCore!P$1 &amp; """", ""),
    IF(Q89&lt;&gt;"", """" &amp; Q89 &amp; """", ""),
    IF(R85&lt;&gt;"", """" &amp; R85 &amp; """", ""),
    IF(S85&lt;&gt;"", """" &amp; S85 &amp; """", "")
) &amp; "]"</f>
        <v>["BV-BRC"]</v>
      </c>
      <c r="V85" s="12" t="s">
        <v>364</v>
      </c>
      <c r="W85" s="1" t="s">
        <v>1452</v>
      </c>
      <c r="X85" s="13"/>
      <c r="Y85" s="13"/>
      <c r="Z85" s="13"/>
      <c r="AA85" s="13"/>
      <c r="AB85" s="13"/>
      <c r="AC85" s="1" t="s">
        <v>222</v>
      </c>
      <c r="AD85" s="1" t="s">
        <v>222</v>
      </c>
      <c r="AE85" s="1" t="s">
        <v>1572</v>
      </c>
      <c r="AF85" s="1" t="s">
        <v>224</v>
      </c>
      <c r="AG85" s="13"/>
      <c r="AH85" s="14" t="s">
        <v>1452</v>
      </c>
      <c r="AI85" s="13"/>
      <c r="AJ85" s="13"/>
      <c r="AK85" s="13"/>
      <c r="AL85" s="13"/>
      <c r="AM85" s="13"/>
      <c r="AN85" s="13"/>
      <c r="AO85" s="28"/>
    </row>
    <row r="86" spans="1:41" s="10" customFormat="1" ht="23.25" customHeight="1">
      <c r="A86" s="4"/>
      <c r="B86" s="4"/>
      <c r="C86" s="4"/>
      <c r="D86" s="4"/>
      <c r="E86" s="11" t="s">
        <v>654</v>
      </c>
      <c r="F86" s="4"/>
      <c r="G86" s="4"/>
      <c r="H86" s="4"/>
      <c r="I86" s="4"/>
      <c r="J86" s="4"/>
      <c r="K86" s="4"/>
      <c r="L86" s="4"/>
      <c r="M86" s="4"/>
      <c r="N86" s="4"/>
      <c r="O86" s="6"/>
      <c r="P86" s="6"/>
      <c r="Q86" s="4"/>
      <c r="R86" s="7"/>
      <c r="S86" s="4"/>
      <c r="T86" s="4"/>
      <c r="U86" s="3" t="str">
        <f>"[" &amp; _xlfn.TEXTJOIN(", ", TRUE,
    IF(H86&lt;&gt;"", """" &amp; VJDBCore!H$1 &amp; """", ""),
    IF(I86&lt;&gt;"", """" &amp; VJDBCore!I$1 &amp; """", ""),
    IF(J86&lt;&gt;"", """" &amp; VJDBCore!J$1 &amp; """", ""),
    IF(K86&lt;&gt;"", """" &amp; VJDBCore!K$1 &amp; """", ""),
    IF(L86&lt;&gt;"", """" &amp; VJDBCore!L$1 &amp; """", ""),    IF(M86&lt;&gt;"", """" &amp; VJDBCore!M$1 &amp; """", ""),    IF(N86&lt;&gt;"", """" &amp; VJDBCore!N$1 &amp; """", ""),     IF(O86&lt;&gt;"", """" &amp; VJDBCore!O$1 &amp; """", ""),     IF(O86&lt;&gt;"", """" &amp; VJDBCore!O$1 &amp; """", ""),     IF(P86&lt;&gt;"", """" &amp; VJDBCore!P$1 &amp; """", ""),
    IF(Q90&lt;&gt;"", """" &amp; Q90 &amp; """", ""),
    IF(R86&lt;&gt;"", """" &amp; R86 &amp; """", ""),
    IF(S86&lt;&gt;"", """" &amp; S86 &amp; """", "")
) &amp; "]"</f>
        <v>[]</v>
      </c>
      <c r="V86" s="12" t="s">
        <v>364</v>
      </c>
      <c r="W86" s="1" t="s">
        <v>1452</v>
      </c>
      <c r="X86" s="13"/>
      <c r="Y86" s="13"/>
      <c r="Z86" s="13"/>
      <c r="AA86" s="13"/>
      <c r="AB86" s="13"/>
      <c r="AC86" s="13"/>
      <c r="AD86" s="1" t="s">
        <v>1467</v>
      </c>
      <c r="AE86" s="1" t="s">
        <v>1573</v>
      </c>
      <c r="AF86" s="1" t="s">
        <v>224</v>
      </c>
      <c r="AG86" s="13"/>
      <c r="AH86" s="14" t="s">
        <v>1452</v>
      </c>
      <c r="AI86" s="13"/>
      <c r="AJ86" s="13"/>
      <c r="AK86" s="13"/>
      <c r="AL86" s="13"/>
      <c r="AM86" s="13"/>
      <c r="AN86" s="13"/>
      <c r="AO86" s="28"/>
    </row>
    <row r="87" spans="1:41" s="10" customFormat="1" ht="23.25" customHeight="1">
      <c r="A87" s="4"/>
      <c r="B87" s="4"/>
      <c r="C87" s="4"/>
      <c r="D87" s="4"/>
      <c r="E87" s="11" t="s">
        <v>654</v>
      </c>
      <c r="F87" s="4"/>
      <c r="G87" s="4"/>
      <c r="H87" s="4"/>
      <c r="I87" s="4"/>
      <c r="J87" s="4"/>
      <c r="K87" s="4"/>
      <c r="L87" s="4"/>
      <c r="M87" s="4"/>
      <c r="N87" s="4"/>
      <c r="O87" s="6"/>
      <c r="P87" s="6"/>
      <c r="Q87" s="4"/>
      <c r="R87" s="7"/>
      <c r="S87" s="4"/>
      <c r="T87" s="4"/>
      <c r="U87" s="3" t="str">
        <f>"[" &amp; _xlfn.TEXTJOIN(", ", TRUE,
    IF(H87&lt;&gt;"", """" &amp; VJDBCore!H$1 &amp; """", ""),
    IF(I87&lt;&gt;"", """" &amp; VJDBCore!I$1 &amp; """", ""),
    IF(J87&lt;&gt;"", """" &amp; VJDBCore!J$1 &amp; """", ""),
    IF(K87&lt;&gt;"", """" &amp; VJDBCore!K$1 &amp; """", ""),
    IF(L87&lt;&gt;"", """" &amp; VJDBCore!L$1 &amp; """", ""),    IF(M87&lt;&gt;"", """" &amp; VJDBCore!M$1 &amp; """", ""),    IF(N87&lt;&gt;"", """" &amp; VJDBCore!N$1 &amp; """", ""),     IF(O87&lt;&gt;"", """" &amp; VJDBCore!O$1 &amp; """", ""),     IF(O87&lt;&gt;"", """" &amp; VJDBCore!O$1 &amp; """", ""),     IF(P87&lt;&gt;"", """" &amp; VJDBCore!P$1 &amp; """", ""),
    IF(Q91&lt;&gt;"", """" &amp; Q91 &amp; """", ""),
    IF(R87&lt;&gt;"", """" &amp; R87 &amp; """", ""),
    IF(S87&lt;&gt;"", """" &amp; S87 &amp; """", "")
) &amp; "]"</f>
        <v>[]</v>
      </c>
      <c r="V87" s="12" t="s">
        <v>364</v>
      </c>
      <c r="W87" s="1" t="s">
        <v>1452</v>
      </c>
      <c r="X87" s="13"/>
      <c r="Y87" s="13"/>
      <c r="Z87" s="13"/>
      <c r="AA87" s="13"/>
      <c r="AB87" s="13"/>
      <c r="AC87" s="13"/>
      <c r="AD87" s="1" t="s">
        <v>1467</v>
      </c>
      <c r="AE87" s="1" t="s">
        <v>1574</v>
      </c>
      <c r="AF87" s="1" t="s">
        <v>253</v>
      </c>
      <c r="AG87" s="13"/>
      <c r="AH87" s="14" t="s">
        <v>1452</v>
      </c>
      <c r="AI87" s="13"/>
      <c r="AJ87" s="13"/>
      <c r="AK87" s="13"/>
      <c r="AL87" s="13"/>
      <c r="AM87" s="13"/>
      <c r="AN87" s="13"/>
      <c r="AO87" s="28"/>
    </row>
    <row r="88" spans="1:41" s="10" customFormat="1" ht="23.25" customHeight="1">
      <c r="A88" s="4"/>
      <c r="B88" s="4"/>
      <c r="C88" s="4"/>
      <c r="D88" s="4"/>
      <c r="E88" s="11" t="s">
        <v>654</v>
      </c>
      <c r="F88" s="4"/>
      <c r="G88" s="4"/>
      <c r="H88" s="4"/>
      <c r="I88" s="4"/>
      <c r="J88" s="4"/>
      <c r="K88" s="4"/>
      <c r="L88" s="4"/>
      <c r="M88" s="4"/>
      <c r="N88" s="4" t="s">
        <v>1575</v>
      </c>
      <c r="O88" s="6"/>
      <c r="P88" s="6"/>
      <c r="Q88" s="4"/>
      <c r="R88" s="7"/>
      <c r="S88" s="4"/>
      <c r="T88" s="4"/>
      <c r="U88" s="3" t="str">
        <f>"[" &amp; _xlfn.TEXTJOIN(", ", TRUE,
    IF(H88&lt;&gt;"", """" &amp; VJDBCore!H$1 &amp; """", ""),
    IF(I88&lt;&gt;"", """" &amp; VJDBCore!I$1 &amp; """", ""),
    IF(J88&lt;&gt;"", """" &amp; VJDBCore!J$1 &amp; """", ""),
    IF(K88&lt;&gt;"", """" &amp; VJDBCore!K$1 &amp; """", ""),
    IF(L88&lt;&gt;"", """" &amp; VJDBCore!L$1 &amp; """", ""),    IF(M88&lt;&gt;"", """" &amp; VJDBCore!M$1 &amp; """", ""),    IF(N88&lt;&gt;"", """" &amp; VJDBCore!N$1 &amp; """", ""),     IF(O88&lt;&gt;"", """" &amp; VJDBCore!O$1 &amp; """", ""),     IF(O88&lt;&gt;"", """" &amp; VJDBCore!O$1 &amp; """", ""),     IF(P88&lt;&gt;"", """" &amp; VJDBCore!P$1 &amp; """", ""),
    IF(Q92&lt;&gt;"", """" &amp; Q92 &amp; """", ""),
    IF(R88&lt;&gt;"", """" &amp; R88 &amp; """", ""),
    IF(S88&lt;&gt;"", """" &amp; S88 &amp; """", "")
) &amp; "]"</f>
        <v>["BV-BRC"]</v>
      </c>
      <c r="V88" s="12" t="s">
        <v>364</v>
      </c>
      <c r="W88" s="1" t="s">
        <v>1452</v>
      </c>
      <c r="X88" s="13"/>
      <c r="Y88" s="13"/>
      <c r="Z88" s="13"/>
      <c r="AA88" s="13"/>
      <c r="AB88" s="13"/>
      <c r="AC88" s="1" t="s">
        <v>732</v>
      </c>
      <c r="AD88" s="1" t="s">
        <v>1557</v>
      </c>
      <c r="AE88" s="1" t="s">
        <v>59</v>
      </c>
      <c r="AF88" s="1" t="s">
        <v>161</v>
      </c>
      <c r="AG88" s="13"/>
      <c r="AH88" s="14" t="s">
        <v>1452</v>
      </c>
      <c r="AI88" s="13"/>
      <c r="AJ88" s="13"/>
      <c r="AK88" s="13"/>
      <c r="AL88" s="13"/>
      <c r="AM88" s="13"/>
      <c r="AN88" s="13"/>
      <c r="AO88" s="28"/>
    </row>
    <row r="89" spans="1:41" s="10" customFormat="1" ht="23.25" customHeight="1">
      <c r="A89" s="4"/>
      <c r="B89" s="4"/>
      <c r="C89" s="4"/>
      <c r="D89" s="4"/>
      <c r="E89" s="11" t="s">
        <v>654</v>
      </c>
      <c r="F89" s="4"/>
      <c r="G89" s="4"/>
      <c r="H89" s="4"/>
      <c r="I89" s="4"/>
      <c r="J89" s="4"/>
      <c r="K89" s="4"/>
      <c r="L89" s="4"/>
      <c r="M89" s="4"/>
      <c r="N89" s="4"/>
      <c r="O89" s="6"/>
      <c r="P89" s="6"/>
      <c r="Q89" s="4"/>
      <c r="R89" s="7"/>
      <c r="S89" s="4"/>
      <c r="T89" s="4"/>
      <c r="U89" s="3" t="str">
        <f>"[" &amp; _xlfn.TEXTJOIN(", ", TRUE,
    IF(H89&lt;&gt;"", """" &amp; VJDBCore!H$1 &amp; """", ""),
    IF(I89&lt;&gt;"", """" &amp; VJDBCore!I$1 &amp; """", ""),
    IF(J89&lt;&gt;"", """" &amp; VJDBCore!J$1 &amp; """", ""),
    IF(K89&lt;&gt;"", """" &amp; VJDBCore!K$1 &amp; """", ""),
    IF(L89&lt;&gt;"", """" &amp; VJDBCore!L$1 &amp; """", ""),    IF(M89&lt;&gt;"", """" &amp; VJDBCore!M$1 &amp; """", ""),    IF(N89&lt;&gt;"", """" &amp; VJDBCore!N$1 &amp; """", ""),     IF(O89&lt;&gt;"", """" &amp; VJDBCore!O$1 &amp; """", ""),     IF(O89&lt;&gt;"", """" &amp; VJDBCore!O$1 &amp; """", ""),     IF(P89&lt;&gt;"", """" &amp; VJDBCore!P$1 &amp; """", ""),
    IF(Q93&lt;&gt;"", """" &amp; Q93 &amp; """", ""),
    IF(R89&lt;&gt;"", """" &amp; R89 &amp; """", ""),
    IF(S89&lt;&gt;"", """" &amp; S89 &amp; """", "")
) &amp; "]"</f>
        <v>[]</v>
      </c>
      <c r="V89" s="12" t="s">
        <v>364</v>
      </c>
      <c r="W89" s="1" t="s">
        <v>1452</v>
      </c>
      <c r="X89" s="13"/>
      <c r="Y89" s="13"/>
      <c r="Z89" s="13"/>
      <c r="AA89" s="13"/>
      <c r="AB89" s="13"/>
      <c r="AC89" s="13"/>
      <c r="AD89" s="13"/>
      <c r="AE89" s="1" t="s">
        <v>176</v>
      </c>
      <c r="AF89" s="1" t="s">
        <v>82</v>
      </c>
      <c r="AG89" s="13"/>
      <c r="AH89" s="14" t="s">
        <v>1452</v>
      </c>
      <c r="AI89" s="13"/>
      <c r="AJ89" s="13"/>
      <c r="AK89" s="13"/>
      <c r="AL89" s="13"/>
      <c r="AM89" s="13"/>
      <c r="AN89" s="13"/>
      <c r="AO89" s="28"/>
    </row>
    <row r="90" spans="1:41" s="10" customFormat="1" ht="23.25" customHeight="1">
      <c r="A90" s="4"/>
      <c r="B90" s="4"/>
      <c r="C90" s="4"/>
      <c r="D90" s="4"/>
      <c r="E90" s="11" t="s">
        <v>654</v>
      </c>
      <c r="F90" s="4"/>
      <c r="G90" s="4"/>
      <c r="H90" s="4"/>
      <c r="I90" s="4"/>
      <c r="J90" s="4"/>
      <c r="K90" s="4"/>
      <c r="L90" s="4"/>
      <c r="M90" s="4"/>
      <c r="N90" s="4"/>
      <c r="O90" s="6"/>
      <c r="P90" s="6"/>
      <c r="Q90" s="4"/>
      <c r="R90" s="7"/>
      <c r="S90" s="4"/>
      <c r="T90" s="4"/>
      <c r="U90" s="3" t="str">
        <f>"[" &amp; _xlfn.TEXTJOIN(", ", TRUE,
    IF(H90&lt;&gt;"", """" &amp; VJDBCore!H$1 &amp; """", ""),
    IF(I90&lt;&gt;"", """" &amp; VJDBCore!I$1 &amp; """", ""),
    IF(J90&lt;&gt;"", """" &amp; VJDBCore!J$1 &amp; """", ""),
    IF(K90&lt;&gt;"", """" &amp; VJDBCore!K$1 &amp; """", ""),
    IF(L90&lt;&gt;"", """" &amp; VJDBCore!L$1 &amp; """", ""),    IF(M90&lt;&gt;"", """" &amp; VJDBCore!M$1 &amp; """", ""),    IF(N90&lt;&gt;"", """" &amp; VJDBCore!N$1 &amp; """", ""),     IF(O90&lt;&gt;"", """" &amp; VJDBCore!O$1 &amp; """", ""),     IF(O90&lt;&gt;"", """" &amp; VJDBCore!O$1 &amp; """", ""),     IF(P90&lt;&gt;"", """" &amp; VJDBCore!P$1 &amp; """", ""),
    IF(Q94&lt;&gt;"", """" &amp; Q94 &amp; """", ""),
    IF(R90&lt;&gt;"", """" &amp; R90 &amp; """", ""),
    IF(S90&lt;&gt;"", """" &amp; S90 &amp; """", "")
) &amp; "]"</f>
        <v>[]</v>
      </c>
      <c r="V90" s="12" t="s">
        <v>364</v>
      </c>
      <c r="W90" s="1" t="s">
        <v>1452</v>
      </c>
      <c r="X90" s="13"/>
      <c r="Y90" s="13"/>
      <c r="Z90" s="13"/>
      <c r="AA90" s="13"/>
      <c r="AB90" s="13"/>
      <c r="AC90" s="13"/>
      <c r="AD90" s="13"/>
      <c r="AE90" s="1" t="s">
        <v>1576</v>
      </c>
      <c r="AF90" s="1" t="s">
        <v>69</v>
      </c>
      <c r="AG90" s="13"/>
      <c r="AH90" s="14" t="s">
        <v>1452</v>
      </c>
      <c r="AI90" s="13"/>
      <c r="AJ90" s="13"/>
      <c r="AK90" s="13"/>
      <c r="AL90" s="13"/>
      <c r="AM90" s="13"/>
      <c r="AN90" s="13"/>
      <c r="AO90" s="28"/>
    </row>
    <row r="91" spans="1:41" s="10" customFormat="1" ht="23.25" customHeight="1">
      <c r="A91" s="4"/>
      <c r="B91" s="4"/>
      <c r="C91" s="4"/>
      <c r="D91" s="4"/>
      <c r="E91" s="11" t="s">
        <v>654</v>
      </c>
      <c r="F91" s="4"/>
      <c r="G91" s="4"/>
      <c r="H91" s="4"/>
      <c r="I91" s="4"/>
      <c r="J91" s="4"/>
      <c r="K91" s="4"/>
      <c r="L91" s="4"/>
      <c r="M91" s="4"/>
      <c r="N91" s="4"/>
      <c r="O91" s="6"/>
      <c r="P91" s="6"/>
      <c r="Q91" s="4"/>
      <c r="R91" s="7"/>
      <c r="S91" s="4"/>
      <c r="T91" s="4"/>
      <c r="U91" s="3" t="str">
        <f>"[" &amp; _xlfn.TEXTJOIN(", ", TRUE,
    IF(H91&lt;&gt;"", """" &amp; VJDBCore!H$1 &amp; """", ""),
    IF(I91&lt;&gt;"", """" &amp; VJDBCore!I$1 &amp; """", ""),
    IF(J91&lt;&gt;"", """" &amp; VJDBCore!J$1 &amp; """", ""),
    IF(K91&lt;&gt;"", """" &amp; VJDBCore!K$1 &amp; """", ""),
    IF(L91&lt;&gt;"", """" &amp; VJDBCore!L$1 &amp; """", ""),    IF(M91&lt;&gt;"", """" &amp; VJDBCore!M$1 &amp; """", ""),    IF(N91&lt;&gt;"", """" &amp; VJDBCore!N$1 &amp; """", ""),     IF(O91&lt;&gt;"", """" &amp; VJDBCore!O$1 &amp; """", ""),     IF(O91&lt;&gt;"", """" &amp; VJDBCore!O$1 &amp; """", ""),     IF(P91&lt;&gt;"", """" &amp; VJDBCore!P$1 &amp; """", ""),
    IF(Q95&lt;&gt;"", """" &amp; Q95 &amp; """", ""),
    IF(R91&lt;&gt;"", """" &amp; R91 &amp; """", ""),
    IF(S91&lt;&gt;"", """" &amp; S91 &amp; """", "")
) &amp; "]"</f>
        <v>[]</v>
      </c>
      <c r="V91" s="12" t="s">
        <v>364</v>
      </c>
      <c r="W91" s="1" t="s">
        <v>1452</v>
      </c>
      <c r="X91" s="13"/>
      <c r="Y91" s="13"/>
      <c r="Z91" s="13"/>
      <c r="AA91" s="13"/>
      <c r="AB91" s="13"/>
      <c r="AC91" s="13"/>
      <c r="AD91" s="1" t="s">
        <v>1467</v>
      </c>
      <c r="AE91" s="1" t="s">
        <v>1577</v>
      </c>
      <c r="AF91" s="1" t="s">
        <v>224</v>
      </c>
      <c r="AG91" s="13"/>
      <c r="AH91" s="14" t="s">
        <v>1452</v>
      </c>
      <c r="AI91" s="13"/>
      <c r="AJ91" s="13"/>
      <c r="AK91" s="13"/>
      <c r="AL91" s="13"/>
      <c r="AM91" s="13"/>
      <c r="AN91" s="13"/>
      <c r="AO91" s="28"/>
    </row>
    <row r="92" spans="1:41" s="10" customFormat="1" ht="23.25" customHeight="1">
      <c r="A92" s="4"/>
      <c r="B92" s="4"/>
      <c r="C92" s="4"/>
      <c r="D92" s="4"/>
      <c r="E92" s="11" t="s">
        <v>654</v>
      </c>
      <c r="F92" s="4"/>
      <c r="G92" s="4"/>
      <c r="H92" s="4"/>
      <c r="I92" s="4"/>
      <c r="J92" s="4"/>
      <c r="K92" s="4"/>
      <c r="L92" s="4"/>
      <c r="M92" s="4"/>
      <c r="N92" s="4"/>
      <c r="O92" s="6"/>
      <c r="P92" s="6"/>
      <c r="Q92" s="4"/>
      <c r="R92" s="7"/>
      <c r="S92" s="4"/>
      <c r="T92" s="4"/>
      <c r="U92" s="3" t="str">
        <f>"[" &amp; _xlfn.TEXTJOIN(", ", TRUE,
    IF(H92&lt;&gt;"", """" &amp; VJDBCore!H$1 &amp; """", ""),
    IF(I92&lt;&gt;"", """" &amp; VJDBCore!I$1 &amp; """", ""),
    IF(J92&lt;&gt;"", """" &amp; VJDBCore!J$1 &amp; """", ""),
    IF(K92&lt;&gt;"", """" &amp; VJDBCore!K$1 &amp; """", ""),
    IF(L92&lt;&gt;"", """" &amp; VJDBCore!L$1 &amp; """", ""),    IF(M92&lt;&gt;"", """" &amp; VJDBCore!M$1 &amp; """", ""),    IF(N92&lt;&gt;"", """" &amp; VJDBCore!N$1 &amp; """", ""),     IF(O92&lt;&gt;"", """" &amp; VJDBCore!O$1 &amp; """", ""),     IF(O92&lt;&gt;"", """" &amp; VJDBCore!O$1 &amp; """", ""),     IF(P92&lt;&gt;"", """" &amp; VJDBCore!P$1 &amp; """", ""),
    IF(Q96&lt;&gt;"", """" &amp; Q96 &amp; """", ""),
    IF(R92&lt;&gt;"", """" &amp; R92 &amp; """", ""),
    IF(S92&lt;&gt;"", """" &amp; S92 &amp; """", "")
) &amp; "]"</f>
        <v>[]</v>
      </c>
      <c r="V92" s="12" t="s">
        <v>364</v>
      </c>
      <c r="W92" s="1" t="s">
        <v>1452</v>
      </c>
      <c r="X92" s="13"/>
      <c r="Y92" s="13"/>
      <c r="Z92" s="13"/>
      <c r="AA92" s="13"/>
      <c r="AB92" s="13"/>
      <c r="AC92" s="13"/>
      <c r="AD92" s="13"/>
      <c r="AE92" s="1" t="s">
        <v>1578</v>
      </c>
      <c r="AF92" s="1" t="s">
        <v>82</v>
      </c>
      <c r="AG92" s="13"/>
      <c r="AH92" s="14" t="s">
        <v>1452</v>
      </c>
      <c r="AI92" s="13"/>
      <c r="AJ92" s="13"/>
      <c r="AK92" s="13"/>
      <c r="AL92" s="13"/>
      <c r="AM92" s="13"/>
      <c r="AN92" s="13"/>
      <c r="AO92" s="28"/>
    </row>
    <row r="93" spans="1:41" s="10" customFormat="1" ht="23.25" customHeight="1">
      <c r="A93" s="4"/>
      <c r="B93" s="4"/>
      <c r="C93" s="4"/>
      <c r="D93" s="4"/>
      <c r="E93" s="11" t="s">
        <v>654</v>
      </c>
      <c r="F93" s="4"/>
      <c r="G93" s="4"/>
      <c r="H93" s="4"/>
      <c r="I93" s="4"/>
      <c r="J93" s="4"/>
      <c r="K93" s="4"/>
      <c r="L93" s="4"/>
      <c r="M93" s="4"/>
      <c r="N93" s="4" t="s">
        <v>1579</v>
      </c>
      <c r="O93" s="6"/>
      <c r="P93" s="6"/>
      <c r="Q93" s="4"/>
      <c r="R93" s="7"/>
      <c r="S93" s="4"/>
      <c r="T93" s="4"/>
      <c r="U93" s="3" t="str">
        <f>"[" &amp; _xlfn.TEXTJOIN(", ", TRUE,
    IF(H93&lt;&gt;"", """" &amp; VJDBCore!H$1 &amp; """", ""),
    IF(I93&lt;&gt;"", """" &amp; VJDBCore!I$1 &amp; """", ""),
    IF(J93&lt;&gt;"", """" &amp; VJDBCore!J$1 &amp; """", ""),
    IF(K93&lt;&gt;"", """" &amp; VJDBCore!K$1 &amp; """", ""),
    IF(L93&lt;&gt;"", """" &amp; VJDBCore!L$1 &amp; """", ""),    IF(M93&lt;&gt;"", """" &amp; VJDBCore!M$1 &amp; """", ""),    IF(N93&lt;&gt;"", """" &amp; VJDBCore!N$1 &amp; """", ""),     IF(O93&lt;&gt;"", """" &amp; VJDBCore!O$1 &amp; """", ""),     IF(O93&lt;&gt;"", """" &amp; VJDBCore!O$1 &amp; """", ""),     IF(P93&lt;&gt;"", """" &amp; VJDBCore!P$1 &amp; """", ""),
    IF(Q97&lt;&gt;"", """" &amp; Q97 &amp; """", ""),
    IF(R93&lt;&gt;"", """" &amp; R93 &amp; """", ""),
    IF(S93&lt;&gt;"", """" &amp; S93 &amp; """", "")
) &amp; "]"</f>
        <v>["BV-BRC"]</v>
      </c>
      <c r="V93" s="12" t="s">
        <v>364</v>
      </c>
      <c r="W93" s="1" t="s">
        <v>1452</v>
      </c>
      <c r="X93" s="13"/>
      <c r="Y93" s="13"/>
      <c r="Z93" s="13"/>
      <c r="AA93" s="13"/>
      <c r="AB93" s="13"/>
      <c r="AC93" s="1" t="s">
        <v>1467</v>
      </c>
      <c r="AD93" s="1" t="s">
        <v>1467</v>
      </c>
      <c r="AE93" s="1" t="s">
        <v>1580</v>
      </c>
      <c r="AF93" s="1" t="s">
        <v>224</v>
      </c>
      <c r="AG93" s="13"/>
      <c r="AH93" s="14" t="s">
        <v>1452</v>
      </c>
      <c r="AI93" s="13"/>
      <c r="AJ93" s="13"/>
      <c r="AK93" s="13"/>
      <c r="AL93" s="13"/>
      <c r="AM93" s="13"/>
      <c r="AN93" s="13"/>
      <c r="AO93" s="28"/>
    </row>
    <row r="94" spans="1:41" s="10" customFormat="1" ht="23.25" customHeight="1">
      <c r="A94" s="4"/>
      <c r="B94" s="4"/>
      <c r="C94" s="4"/>
      <c r="D94" s="4"/>
      <c r="E94" s="11" t="s">
        <v>654</v>
      </c>
      <c r="F94" s="4"/>
      <c r="G94" s="4"/>
      <c r="H94" s="4"/>
      <c r="I94" s="4"/>
      <c r="J94" s="4"/>
      <c r="K94" s="4"/>
      <c r="L94" s="4"/>
      <c r="M94" s="4"/>
      <c r="N94" s="4"/>
      <c r="O94" s="6"/>
      <c r="P94" s="6"/>
      <c r="Q94" s="4"/>
      <c r="R94" s="7"/>
      <c r="S94" s="4"/>
      <c r="T94" s="4"/>
      <c r="U94" s="3" t="str">
        <f>"[" &amp; _xlfn.TEXTJOIN(", ", TRUE,
    IF(H94&lt;&gt;"", """" &amp; VJDBCore!H$1 &amp; """", ""),
    IF(I94&lt;&gt;"", """" &amp; VJDBCore!I$1 &amp; """", ""),
    IF(J94&lt;&gt;"", """" &amp; VJDBCore!J$1 &amp; """", ""),
    IF(K94&lt;&gt;"", """" &amp; VJDBCore!K$1 &amp; """", ""),
    IF(L94&lt;&gt;"", """" &amp; VJDBCore!L$1 &amp; """", ""),    IF(M94&lt;&gt;"", """" &amp; VJDBCore!M$1 &amp; """", ""),    IF(N94&lt;&gt;"", """" &amp; VJDBCore!N$1 &amp; """", ""),     IF(O94&lt;&gt;"", """" &amp; VJDBCore!O$1 &amp; """", ""),     IF(O94&lt;&gt;"", """" &amp; VJDBCore!O$1 &amp; """", ""),     IF(P94&lt;&gt;"", """" &amp; VJDBCore!P$1 &amp; """", ""),
    IF(Q98&lt;&gt;"", """" &amp; Q98 &amp; """", ""),
    IF(R94&lt;&gt;"", """" &amp; R94 &amp; """", ""),
    IF(S94&lt;&gt;"", """" &amp; S94 &amp; """", "")
) &amp; "]"</f>
        <v>[]</v>
      </c>
      <c r="V94" s="12" t="s">
        <v>364</v>
      </c>
      <c r="W94" s="1" t="s">
        <v>1452</v>
      </c>
      <c r="X94" s="13"/>
      <c r="Y94" s="13"/>
      <c r="Z94" s="13"/>
      <c r="AA94" s="13"/>
      <c r="AB94" s="13"/>
      <c r="AC94" s="13"/>
      <c r="AD94" s="13"/>
      <c r="AE94" s="1" t="s">
        <v>1581</v>
      </c>
      <c r="AF94" s="1" t="s">
        <v>69</v>
      </c>
      <c r="AG94" s="13"/>
      <c r="AH94" s="14" t="s">
        <v>1452</v>
      </c>
      <c r="AI94" s="13"/>
      <c r="AJ94" s="13"/>
      <c r="AK94" s="13"/>
      <c r="AL94" s="13"/>
      <c r="AM94" s="13"/>
      <c r="AN94" s="13"/>
      <c r="AO94" s="28"/>
    </row>
    <row r="95" spans="1:41" s="10" customFormat="1" ht="23.25" customHeight="1">
      <c r="A95" s="4"/>
      <c r="B95" s="4"/>
      <c r="C95" s="4"/>
      <c r="D95" s="4"/>
      <c r="E95" s="11" t="s">
        <v>654</v>
      </c>
      <c r="F95" s="4"/>
      <c r="G95" s="4"/>
      <c r="H95" s="4"/>
      <c r="I95" s="4"/>
      <c r="J95" s="4"/>
      <c r="K95" s="4"/>
      <c r="L95" s="4"/>
      <c r="M95" s="4"/>
      <c r="N95" s="4" t="s">
        <v>1582</v>
      </c>
      <c r="O95" s="6"/>
      <c r="P95" s="6"/>
      <c r="Q95" s="4"/>
      <c r="R95" s="7"/>
      <c r="S95" s="4"/>
      <c r="T95" s="4"/>
      <c r="U95" s="3" t="str">
        <f>"[" &amp; _xlfn.TEXTJOIN(", ", TRUE,
    IF(H95&lt;&gt;"", """" &amp; VJDBCore!H$1 &amp; """", ""),
    IF(I95&lt;&gt;"", """" &amp; VJDBCore!I$1 &amp; """", ""),
    IF(J95&lt;&gt;"", """" &amp; VJDBCore!J$1 &amp; """", ""),
    IF(K95&lt;&gt;"", """" &amp; VJDBCore!K$1 &amp; """", ""),
    IF(L95&lt;&gt;"", """" &amp; VJDBCore!L$1 &amp; """", ""),    IF(M95&lt;&gt;"", """" &amp; VJDBCore!M$1 &amp; """", ""),    IF(N95&lt;&gt;"", """" &amp; VJDBCore!N$1 &amp; """", ""),     IF(O95&lt;&gt;"", """" &amp; VJDBCore!O$1 &amp; """", ""),     IF(O95&lt;&gt;"", """" &amp; VJDBCore!O$1 &amp; """", ""),     IF(P95&lt;&gt;"", """" &amp; VJDBCore!P$1 &amp; """", ""),
    IF(Q99&lt;&gt;"", """" &amp; Q99 &amp; """", ""),
    IF(R95&lt;&gt;"", """" &amp; R95 &amp; """", ""),
    IF(S95&lt;&gt;"", """" &amp; S95 &amp; """", "")
) &amp; "]"</f>
        <v>["BV-BRC"]</v>
      </c>
      <c r="V95" s="12" t="s">
        <v>364</v>
      </c>
      <c r="W95" s="1" t="s">
        <v>1452</v>
      </c>
      <c r="X95" s="13"/>
      <c r="Y95" s="13"/>
      <c r="Z95" s="13"/>
      <c r="AA95" s="13"/>
      <c r="AB95" s="13"/>
      <c r="AC95" s="1" t="s">
        <v>123</v>
      </c>
      <c r="AD95" s="1" t="s">
        <v>124</v>
      </c>
      <c r="AE95" s="1" t="s">
        <v>1583</v>
      </c>
      <c r="AF95" s="1" t="s">
        <v>82</v>
      </c>
      <c r="AG95" s="13"/>
      <c r="AH95" s="14" t="s">
        <v>1452</v>
      </c>
      <c r="AI95" s="13"/>
      <c r="AJ95" s="13"/>
      <c r="AK95" s="13"/>
      <c r="AL95" s="13"/>
      <c r="AM95" s="13"/>
      <c r="AN95" s="13"/>
      <c r="AO95" s="28"/>
    </row>
    <row r="96" spans="1:41" s="10" customFormat="1" ht="23.25" customHeight="1">
      <c r="A96" s="4"/>
      <c r="B96" s="4"/>
      <c r="C96" s="4"/>
      <c r="D96" s="4"/>
      <c r="E96" s="11" t="s">
        <v>654</v>
      </c>
      <c r="F96" s="4"/>
      <c r="G96" s="4"/>
      <c r="H96" s="4"/>
      <c r="I96" s="4"/>
      <c r="J96" s="4"/>
      <c r="K96" s="4"/>
      <c r="L96" s="4"/>
      <c r="M96" s="4"/>
      <c r="N96" s="4" t="s">
        <v>291</v>
      </c>
      <c r="O96" s="6"/>
      <c r="P96" s="6"/>
      <c r="Q96" s="4"/>
      <c r="R96" s="7"/>
      <c r="S96" s="4"/>
      <c r="T96" s="4"/>
      <c r="U96" s="3" t="str">
        <f>"[" &amp; _xlfn.TEXTJOIN(", ", TRUE,
    IF(H96&lt;&gt;"", """" &amp; VJDBCore!H$1 &amp; """", ""),
    IF(I96&lt;&gt;"", """" &amp; VJDBCore!I$1 &amp; """", ""),
    IF(J96&lt;&gt;"", """" &amp; VJDBCore!J$1 &amp; """", ""),
    IF(K96&lt;&gt;"", """" &amp; VJDBCore!K$1 &amp; """", ""),
    IF(L96&lt;&gt;"", """" &amp; VJDBCore!L$1 &amp; """", ""),    IF(M96&lt;&gt;"", """" &amp; VJDBCore!M$1 &amp; """", ""),    IF(N96&lt;&gt;"", """" &amp; VJDBCore!N$1 &amp; """", ""),     IF(O96&lt;&gt;"", """" &amp; VJDBCore!O$1 &amp; """", ""),     IF(O96&lt;&gt;"", """" &amp; VJDBCore!O$1 &amp; """", ""),     IF(P96&lt;&gt;"", """" &amp; VJDBCore!P$1 &amp; """", ""),
    IF(Q100&lt;&gt;"", """" &amp; Q100 &amp; """", ""),
    IF(R96&lt;&gt;"", """" &amp; R96 &amp; """", ""),
    IF(S96&lt;&gt;"", """" &amp; S96 &amp; """", "")
) &amp; "]"</f>
        <v>["BV-BRC"]</v>
      </c>
      <c r="V96" s="12" t="s">
        <v>364</v>
      </c>
      <c r="W96" s="1" t="s">
        <v>1452</v>
      </c>
      <c r="X96" s="13"/>
      <c r="Y96" s="13"/>
      <c r="Z96" s="13"/>
      <c r="AA96" s="13"/>
      <c r="AB96" s="13"/>
      <c r="AC96" s="1" t="s">
        <v>175</v>
      </c>
      <c r="AD96" s="13"/>
      <c r="AE96" s="1" t="s">
        <v>1584</v>
      </c>
      <c r="AF96" s="1" t="s">
        <v>82</v>
      </c>
      <c r="AG96" s="13"/>
      <c r="AH96" s="14" t="s">
        <v>1452</v>
      </c>
      <c r="AI96" s="13"/>
      <c r="AJ96" s="13"/>
      <c r="AK96" s="13"/>
      <c r="AL96" s="13"/>
      <c r="AM96" s="13"/>
      <c r="AN96" s="13"/>
      <c r="AO96" s="28"/>
    </row>
    <row r="97" spans="1:41" s="10" customFormat="1" ht="23.25" customHeight="1">
      <c r="A97" s="4"/>
      <c r="B97" s="4"/>
      <c r="C97" s="4"/>
      <c r="D97" s="4"/>
      <c r="E97" s="11" t="s">
        <v>654</v>
      </c>
      <c r="F97" s="4"/>
      <c r="G97" s="4"/>
      <c r="H97" s="4"/>
      <c r="I97" s="4"/>
      <c r="J97" s="4"/>
      <c r="K97" s="4"/>
      <c r="L97" s="4"/>
      <c r="M97" s="4"/>
      <c r="N97" s="4"/>
      <c r="O97" s="6"/>
      <c r="P97" s="6"/>
      <c r="Q97" s="4"/>
      <c r="R97" s="7"/>
      <c r="S97" s="4"/>
      <c r="T97" s="4"/>
      <c r="U97" s="3" t="str">
        <f>"[" &amp; _xlfn.TEXTJOIN(", ", TRUE,
    IF(H97&lt;&gt;"", """" &amp; VJDBCore!H$1 &amp; """", ""),
    IF(I97&lt;&gt;"", """" &amp; VJDBCore!I$1 &amp; """", ""),
    IF(J97&lt;&gt;"", """" &amp; VJDBCore!J$1 &amp; """", ""),
    IF(K97&lt;&gt;"", """" &amp; VJDBCore!K$1 &amp; """", ""),
    IF(L97&lt;&gt;"", """" &amp; VJDBCore!L$1 &amp; """", ""),    IF(M97&lt;&gt;"", """" &amp; VJDBCore!M$1 &amp; """", ""),    IF(N97&lt;&gt;"", """" &amp; VJDBCore!N$1 &amp; """", ""),     IF(O97&lt;&gt;"", """" &amp; VJDBCore!O$1 &amp; """", ""),     IF(O97&lt;&gt;"", """" &amp; VJDBCore!O$1 &amp; """", ""),     IF(P97&lt;&gt;"", """" &amp; VJDBCore!P$1 &amp; """", ""),
    IF(Q101&lt;&gt;"", """" &amp; Q101 &amp; """", ""),
    IF(R97&lt;&gt;"", """" &amp; R97 &amp; """", ""),
    IF(S97&lt;&gt;"", """" &amp; S97 &amp; """", "")
) &amp; "]"</f>
        <v>[]</v>
      </c>
      <c r="V97" s="12" t="s">
        <v>364</v>
      </c>
      <c r="W97" s="1" t="s">
        <v>1452</v>
      </c>
      <c r="X97" s="13"/>
      <c r="Y97" s="13"/>
      <c r="Z97" s="13"/>
      <c r="AA97" s="13"/>
      <c r="AB97" s="13"/>
      <c r="AC97" s="13"/>
      <c r="AD97" s="1" t="s">
        <v>222</v>
      </c>
      <c r="AE97" s="1" t="s">
        <v>1585</v>
      </c>
      <c r="AF97" s="1" t="s">
        <v>224</v>
      </c>
      <c r="AG97" s="13"/>
      <c r="AH97" s="14" t="s">
        <v>1452</v>
      </c>
      <c r="AI97" s="13"/>
      <c r="AJ97" s="13"/>
      <c r="AK97" s="13"/>
      <c r="AL97" s="13"/>
      <c r="AM97" s="13"/>
      <c r="AN97" s="13"/>
      <c r="AO97" s="28"/>
    </row>
    <row r="98" spans="1:41" s="10" customFormat="1" ht="23.25" customHeight="1">
      <c r="A98" s="4"/>
      <c r="B98" s="4"/>
      <c r="C98" s="4"/>
      <c r="D98" s="4"/>
      <c r="E98" s="11" t="s">
        <v>654</v>
      </c>
      <c r="F98" s="4"/>
      <c r="G98" s="4"/>
      <c r="H98" s="4"/>
      <c r="I98" s="4"/>
      <c r="J98" s="4"/>
      <c r="K98" s="4"/>
      <c r="L98" s="4"/>
      <c r="M98" s="4"/>
      <c r="N98" s="4" t="s">
        <v>1586</v>
      </c>
      <c r="O98" s="6"/>
      <c r="P98" s="6"/>
      <c r="Q98" s="4"/>
      <c r="R98" s="7"/>
      <c r="S98" s="4"/>
      <c r="T98" s="4"/>
      <c r="U98" s="3" t="str">
        <f>"[" &amp; _xlfn.TEXTJOIN(", ", TRUE,
    IF(H98&lt;&gt;"", """" &amp; VJDBCore!H$1 &amp; """", ""),
    IF(I98&lt;&gt;"", """" &amp; VJDBCore!I$1 &amp; """", ""),
    IF(J98&lt;&gt;"", """" &amp; VJDBCore!J$1 &amp; """", ""),
    IF(K98&lt;&gt;"", """" &amp; VJDBCore!K$1 &amp; """", ""),
    IF(L98&lt;&gt;"", """" &amp; VJDBCore!L$1 &amp; """", ""),    IF(M98&lt;&gt;"", """" &amp; VJDBCore!M$1 &amp; """", ""),    IF(N98&lt;&gt;"", """" &amp; VJDBCore!N$1 &amp; """", ""),     IF(O98&lt;&gt;"", """" &amp; VJDBCore!O$1 &amp; """", ""),     IF(O98&lt;&gt;"", """" &amp; VJDBCore!O$1 &amp; """", ""),     IF(P98&lt;&gt;"", """" &amp; VJDBCore!P$1 &amp; """", ""),
    IF(Q102&lt;&gt;"", """" &amp; Q102 &amp; """", ""),
    IF(R98&lt;&gt;"", """" &amp; R98 &amp; """", ""),
    IF(S98&lt;&gt;"", """" &amp; S98 &amp; """", "")
) &amp; "]"</f>
        <v>["BV-BRC"]</v>
      </c>
      <c r="V98" s="12" t="s">
        <v>364</v>
      </c>
      <c r="W98" s="1" t="s">
        <v>1452</v>
      </c>
      <c r="X98" s="13"/>
      <c r="Y98" s="13"/>
      <c r="Z98" s="13"/>
      <c r="AA98" s="13"/>
      <c r="AB98" s="13"/>
      <c r="AC98" s="1" t="s">
        <v>365</v>
      </c>
      <c r="AD98" s="13"/>
      <c r="AE98" s="1" t="s">
        <v>1587</v>
      </c>
      <c r="AF98" s="1" t="s">
        <v>69</v>
      </c>
      <c r="AG98" s="13"/>
      <c r="AH98" s="14" t="s">
        <v>1452</v>
      </c>
      <c r="AI98" s="13"/>
      <c r="AJ98" s="13"/>
      <c r="AK98" s="13"/>
      <c r="AL98" s="13"/>
      <c r="AM98" s="13"/>
      <c r="AN98" s="13"/>
      <c r="AO98" s="28"/>
    </row>
    <row r="99" spans="1:41" s="10" customFormat="1" ht="23.25" customHeight="1">
      <c r="A99" s="4"/>
      <c r="B99" s="4"/>
      <c r="C99" s="4"/>
      <c r="D99" s="4"/>
      <c r="E99" s="11" t="s">
        <v>654</v>
      </c>
      <c r="F99" s="4"/>
      <c r="G99" s="4"/>
      <c r="H99" s="4"/>
      <c r="I99" s="4"/>
      <c r="J99" s="4"/>
      <c r="K99" s="4"/>
      <c r="L99" s="4"/>
      <c r="M99" s="4"/>
      <c r="N99" s="4" t="s">
        <v>1588</v>
      </c>
      <c r="O99" s="6"/>
      <c r="P99" s="6"/>
      <c r="Q99" s="4"/>
      <c r="R99" s="7"/>
      <c r="S99" s="4"/>
      <c r="T99" s="4"/>
      <c r="U99" s="3" t="str">
        <f>"[" &amp; _xlfn.TEXTJOIN(", ", TRUE,
    IF(H99&lt;&gt;"", """" &amp; VJDBCore!H$1 &amp; """", ""),
    IF(I99&lt;&gt;"", """" &amp; VJDBCore!I$1 &amp; """", ""),
    IF(J99&lt;&gt;"", """" &amp; VJDBCore!J$1 &amp; """", ""),
    IF(K99&lt;&gt;"", """" &amp; VJDBCore!K$1 &amp; """", ""),
    IF(L99&lt;&gt;"", """" &amp; VJDBCore!L$1 &amp; """", ""),    IF(M99&lt;&gt;"", """" &amp; VJDBCore!M$1 &amp; """", ""),    IF(N99&lt;&gt;"", """" &amp; VJDBCore!N$1 &amp; """", ""),     IF(O99&lt;&gt;"", """" &amp; VJDBCore!O$1 &amp; """", ""),     IF(O99&lt;&gt;"", """" &amp; VJDBCore!O$1 &amp; """", ""),     IF(P99&lt;&gt;"", """" &amp; VJDBCore!P$1 &amp; """", ""),
    IF(Q103&lt;&gt;"", """" &amp; Q103 &amp; """", ""),
    IF(R99&lt;&gt;"", """" &amp; R99 &amp; """", ""),
    IF(S99&lt;&gt;"", """" &amp; S99 &amp; """", "")
) &amp; "]"</f>
        <v>["BV-BRC"]</v>
      </c>
      <c r="V99" s="12" t="s">
        <v>364</v>
      </c>
      <c r="W99" s="1" t="s">
        <v>1452</v>
      </c>
      <c r="X99" s="13"/>
      <c r="Y99" s="13"/>
      <c r="Z99" s="13"/>
      <c r="AA99" s="13"/>
      <c r="AB99" s="13"/>
      <c r="AC99" s="1" t="s">
        <v>175</v>
      </c>
      <c r="AD99" s="13"/>
      <c r="AE99" s="1" t="s">
        <v>1589</v>
      </c>
      <c r="AF99" s="1" t="s">
        <v>69</v>
      </c>
      <c r="AG99" s="13"/>
      <c r="AH99" s="14" t="s">
        <v>1452</v>
      </c>
      <c r="AI99" s="13"/>
      <c r="AJ99" s="13"/>
      <c r="AK99" s="13"/>
      <c r="AL99" s="13"/>
      <c r="AM99" s="13"/>
      <c r="AN99" s="13"/>
      <c r="AO99" s="28"/>
    </row>
    <row r="100" spans="1:41" s="10" customFormat="1" ht="23.25" customHeight="1">
      <c r="A100" s="4"/>
      <c r="B100" s="4"/>
      <c r="C100" s="4"/>
      <c r="D100" s="4"/>
      <c r="E100" s="11" t="s">
        <v>654</v>
      </c>
      <c r="F100" s="4"/>
      <c r="G100" s="4"/>
      <c r="H100" s="4"/>
      <c r="I100" s="4"/>
      <c r="J100" s="4"/>
      <c r="K100" s="4"/>
      <c r="L100" s="4"/>
      <c r="M100" s="4"/>
      <c r="N100" s="4"/>
      <c r="O100" s="6"/>
      <c r="P100" s="6"/>
      <c r="Q100" s="4"/>
      <c r="R100" s="7"/>
      <c r="S100" s="4"/>
      <c r="T100" s="4"/>
      <c r="U100" s="3" t="str">
        <f>"[" &amp; _xlfn.TEXTJOIN(", ", TRUE,
    IF(H100&lt;&gt;"", """" &amp; VJDBCore!H$1 &amp; """", ""),
    IF(I100&lt;&gt;"", """" &amp; VJDBCore!I$1 &amp; """", ""),
    IF(J100&lt;&gt;"", """" &amp; VJDBCore!J$1 &amp; """", ""),
    IF(K100&lt;&gt;"", """" &amp; VJDBCore!K$1 &amp; """", ""),
    IF(L100&lt;&gt;"", """" &amp; VJDBCore!L$1 &amp; """", ""),    IF(M100&lt;&gt;"", """" &amp; VJDBCore!M$1 &amp; """", ""),    IF(N100&lt;&gt;"", """" &amp; VJDBCore!N$1 &amp; """", ""),     IF(O100&lt;&gt;"", """" &amp; VJDBCore!O$1 &amp; """", ""),     IF(O100&lt;&gt;"", """" &amp; VJDBCore!O$1 &amp; """", ""),     IF(P100&lt;&gt;"", """" &amp; VJDBCore!P$1 &amp; """", ""),
    IF(Q104&lt;&gt;"", """" &amp; Q104 &amp; """", ""),
    IF(R100&lt;&gt;"", """" &amp; R100 &amp; """", ""),
    IF(S100&lt;&gt;"", """" &amp; S100 &amp; """", "")
) &amp; "]"</f>
        <v>[]</v>
      </c>
      <c r="V100" s="12" t="s">
        <v>364</v>
      </c>
      <c r="W100" s="1" t="s">
        <v>1452</v>
      </c>
      <c r="X100" s="13"/>
      <c r="Y100" s="13"/>
      <c r="Z100" s="13"/>
      <c r="AA100" s="13"/>
      <c r="AB100" s="13"/>
      <c r="AC100" s="13"/>
      <c r="AD100" s="13"/>
      <c r="AE100" s="1" t="s">
        <v>1590</v>
      </c>
      <c r="AF100" s="1" t="s">
        <v>69</v>
      </c>
      <c r="AG100" s="13"/>
      <c r="AH100" s="14" t="s">
        <v>1452</v>
      </c>
      <c r="AI100" s="13"/>
      <c r="AJ100" s="13"/>
      <c r="AK100" s="13"/>
      <c r="AL100" s="13"/>
      <c r="AM100" s="13"/>
      <c r="AN100" s="13"/>
      <c r="AO100" s="28"/>
    </row>
    <row r="101" spans="1:41" s="10" customFormat="1" ht="23.25" customHeight="1">
      <c r="A101" s="4"/>
      <c r="B101" s="4"/>
      <c r="C101" s="4"/>
      <c r="D101" s="4"/>
      <c r="E101" s="11" t="s">
        <v>654</v>
      </c>
      <c r="F101" s="4"/>
      <c r="G101" s="4"/>
      <c r="H101" s="4"/>
      <c r="I101" s="4"/>
      <c r="J101" s="4"/>
      <c r="K101" s="4"/>
      <c r="L101" s="4"/>
      <c r="M101" s="4"/>
      <c r="N101" s="4" t="s">
        <v>1591</v>
      </c>
      <c r="O101" s="6"/>
      <c r="P101" s="6"/>
      <c r="Q101" s="4"/>
      <c r="R101" s="7"/>
      <c r="S101" s="4"/>
      <c r="T101" s="4"/>
      <c r="U101" s="3" t="str">
        <f>"[" &amp; _xlfn.TEXTJOIN(", ", TRUE,
    IF(H101&lt;&gt;"", """" &amp; VJDBCore!H$1 &amp; """", ""),
    IF(I101&lt;&gt;"", """" &amp; VJDBCore!I$1 &amp; """", ""),
    IF(J101&lt;&gt;"", """" &amp; VJDBCore!J$1 &amp; """", ""),
    IF(K101&lt;&gt;"", """" &amp; VJDBCore!K$1 &amp; """", ""),
    IF(L101&lt;&gt;"", """" &amp; VJDBCore!L$1 &amp; """", ""),    IF(M101&lt;&gt;"", """" &amp; VJDBCore!M$1 &amp; """", ""),    IF(N101&lt;&gt;"", """" &amp; VJDBCore!N$1 &amp; """", ""),     IF(O101&lt;&gt;"", """" &amp; VJDBCore!O$1 &amp; """", ""),     IF(O101&lt;&gt;"", """" &amp; VJDBCore!O$1 &amp; """", ""),     IF(P101&lt;&gt;"", """" &amp; VJDBCore!P$1 &amp; """", ""),
    IF(Q105&lt;&gt;"", """" &amp; Q105 &amp; """", ""),
    IF(R101&lt;&gt;"", """" &amp; R101 &amp; """", ""),
    IF(S101&lt;&gt;"", """" &amp; S101 &amp; """", "")
) &amp; "]"</f>
        <v>["BV-BRC"]</v>
      </c>
      <c r="V101" s="12" t="s">
        <v>364</v>
      </c>
      <c r="W101" s="1" t="s">
        <v>1452</v>
      </c>
      <c r="X101" s="13"/>
      <c r="Y101" s="13"/>
      <c r="Z101" s="13"/>
      <c r="AA101" s="13"/>
      <c r="AB101" s="13"/>
      <c r="AC101" s="1" t="s">
        <v>123</v>
      </c>
      <c r="AD101" s="1" t="s">
        <v>124</v>
      </c>
      <c r="AE101" s="1" t="s">
        <v>1592</v>
      </c>
      <c r="AF101" s="1" t="s">
        <v>69</v>
      </c>
      <c r="AG101" s="13"/>
      <c r="AH101" s="14" t="s">
        <v>1452</v>
      </c>
      <c r="AI101" s="13"/>
      <c r="AJ101" s="13"/>
      <c r="AK101" s="13"/>
      <c r="AL101" s="13"/>
      <c r="AM101" s="13"/>
      <c r="AN101" s="13"/>
      <c r="AO101" s="28"/>
    </row>
    <row r="102" spans="1:41" s="10" customFormat="1" ht="23.25" customHeight="1">
      <c r="A102" s="4"/>
      <c r="B102" s="4"/>
      <c r="C102" s="4"/>
      <c r="D102" s="4"/>
      <c r="E102" s="11" t="s">
        <v>654</v>
      </c>
      <c r="F102" s="4"/>
      <c r="G102" s="4"/>
      <c r="H102" s="4"/>
      <c r="I102" s="4"/>
      <c r="J102" s="4"/>
      <c r="K102" s="4"/>
      <c r="L102" s="4"/>
      <c r="M102" s="4"/>
      <c r="N102" s="4" t="s">
        <v>1056</v>
      </c>
      <c r="O102" s="6"/>
      <c r="P102" s="6"/>
      <c r="Q102" s="4"/>
      <c r="R102" s="7"/>
      <c r="S102" s="4"/>
      <c r="T102" s="4"/>
      <c r="U102" s="3" t="e">
        <f>"[" &amp; _xlfn.TEXTJOIN(", ", TRUE,
    IF(H102&lt;&gt;"", """" &amp; VJDBCore!H$1 &amp; """", ""),
    IF(I102&lt;&gt;"", """" &amp; VJDBCore!I$1 &amp; """", ""),
    IF(J102&lt;&gt;"", """" &amp; VJDBCore!J$1 &amp; """", ""),
    IF(K102&lt;&gt;"", """" &amp; VJDBCore!K$1 &amp; """", ""),
    IF(L102&lt;&gt;"", """" &amp; VJDBCore!L$1 &amp; """", ""),    IF(M102&lt;&gt;"", """" &amp; VJDBCore!M$1 &amp; """", ""),    IF(N102&lt;&gt;"", """" &amp; VJDBCore!N$1 &amp; """", ""),     IF(O102&lt;&gt;"", """" &amp; VJDBCore!O$1 &amp; """", ""),     IF(O102&lt;&gt;"", """" &amp; VJDBCore!O$1 &amp; """", ""),     IF(P102&lt;&gt;"", """" &amp; VJDBCore!P$1 &amp; """", ""),
    IF(#REF!&lt;&gt;"", """" &amp;#REF! &amp; """", ""),
    IF(R102&lt;&gt;"", """" &amp; R102 &amp; """", ""),
    IF(S102&lt;&gt;"", """" &amp; S102 &amp; """", "")
) &amp; "]"</f>
        <v>#REF!</v>
      </c>
      <c r="V102" s="12" t="s">
        <v>364</v>
      </c>
      <c r="W102" s="1" t="s">
        <v>1452</v>
      </c>
      <c r="X102" s="13"/>
      <c r="Y102" s="13"/>
      <c r="Z102" s="13"/>
      <c r="AA102" s="13"/>
      <c r="AB102" s="13"/>
      <c r="AC102" s="1" t="s">
        <v>175</v>
      </c>
      <c r="AD102" s="13"/>
      <c r="AE102" s="1" t="s">
        <v>1055</v>
      </c>
      <c r="AF102" s="1" t="s">
        <v>69</v>
      </c>
      <c r="AG102" s="13"/>
      <c r="AH102" s="14" t="s">
        <v>1452</v>
      </c>
      <c r="AI102" s="13"/>
      <c r="AJ102" s="13"/>
      <c r="AK102" s="13"/>
      <c r="AL102" s="13"/>
      <c r="AM102" s="13"/>
      <c r="AN102" s="13"/>
      <c r="AO102" s="28"/>
    </row>
    <row r="103" spans="1:41" s="10" customFormat="1" ht="23.25" customHeight="1">
      <c r="A103" s="4"/>
      <c r="B103" s="4"/>
      <c r="C103" s="4"/>
      <c r="D103" s="4"/>
      <c r="E103" s="11" t="s">
        <v>654</v>
      </c>
      <c r="F103" s="4"/>
      <c r="G103" s="4"/>
      <c r="H103" s="4"/>
      <c r="I103" s="4"/>
      <c r="J103" s="4"/>
      <c r="K103" s="4"/>
      <c r="L103" s="4"/>
      <c r="M103" s="4"/>
      <c r="N103" s="4" t="s">
        <v>1593</v>
      </c>
      <c r="O103" s="6"/>
      <c r="P103" s="6"/>
      <c r="Q103" s="4"/>
      <c r="R103" s="7"/>
      <c r="S103" s="4"/>
      <c r="T103" s="4"/>
      <c r="U103" s="3" t="str">
        <f>"[" &amp; _xlfn.TEXTJOIN(", ", TRUE,
    IF(H103&lt;&gt;"", """" &amp; VJDBCore!H$1 &amp; """", ""),
    IF(I103&lt;&gt;"", """" &amp; VJDBCore!I$1 &amp; """", ""),
    IF(J103&lt;&gt;"", """" &amp; VJDBCore!J$1 &amp; """", ""),
    IF(K103&lt;&gt;"", """" &amp; VJDBCore!K$1 &amp; """", ""),
    IF(L103&lt;&gt;"", """" &amp; VJDBCore!L$1 &amp; """", ""),    IF(M103&lt;&gt;"", """" &amp; VJDBCore!M$1 &amp; """", ""),    IF(N103&lt;&gt;"", """" &amp; VJDBCore!N$1 &amp; """", ""),     IF(O103&lt;&gt;"", """" &amp; VJDBCore!O$1 &amp; """", ""),     IF(O103&lt;&gt;"", """" &amp; VJDBCore!O$1 &amp; """", ""),     IF(P103&lt;&gt;"", """" &amp; VJDBCore!P$1 &amp; """", ""),
    IF(Q107&lt;&gt;"", """" &amp; Q107 &amp; """", ""),
    IF(R103&lt;&gt;"", """" &amp; R103 &amp; """", ""),
    IF(S103&lt;&gt;"", """" &amp; S103 &amp; """", "")
) &amp; "]"</f>
        <v>["BV-BRC"]</v>
      </c>
      <c r="V103" s="12" t="s">
        <v>364</v>
      </c>
      <c r="W103" s="1" t="s">
        <v>1452</v>
      </c>
      <c r="X103" s="13"/>
      <c r="Y103" s="13"/>
      <c r="Z103" s="13"/>
      <c r="AA103" s="13"/>
      <c r="AB103" s="13"/>
      <c r="AC103" s="1" t="s">
        <v>175</v>
      </c>
      <c r="AD103" s="13"/>
      <c r="AE103" s="1" t="s">
        <v>1594</v>
      </c>
      <c r="AF103" s="1" t="s">
        <v>82</v>
      </c>
      <c r="AG103" s="13"/>
      <c r="AH103" s="14" t="s">
        <v>1452</v>
      </c>
      <c r="AI103" s="13"/>
      <c r="AJ103" s="13"/>
      <c r="AK103" s="13"/>
      <c r="AL103" s="13"/>
      <c r="AM103" s="13"/>
      <c r="AN103" s="13"/>
      <c r="AO103" s="28"/>
    </row>
    <row r="104" spans="1:41" s="10" customFormat="1" ht="23.25" customHeight="1">
      <c r="A104" s="4"/>
      <c r="B104" s="4"/>
      <c r="C104" s="4"/>
      <c r="D104" s="4"/>
      <c r="E104" s="11" t="s">
        <v>654</v>
      </c>
      <c r="F104" s="4"/>
      <c r="G104" s="4"/>
      <c r="H104" s="4"/>
      <c r="I104" s="4"/>
      <c r="J104" s="4"/>
      <c r="K104" s="4"/>
      <c r="L104" s="4"/>
      <c r="M104" s="4"/>
      <c r="N104" s="4" t="s">
        <v>1595</v>
      </c>
      <c r="O104" s="6"/>
      <c r="P104" s="6"/>
      <c r="Q104" s="4"/>
      <c r="R104" s="7"/>
      <c r="S104" s="4"/>
      <c r="T104" s="4"/>
      <c r="U104" s="3" t="str">
        <f>"[" &amp; _xlfn.TEXTJOIN(", ", TRUE,
    IF(H104&lt;&gt;"", """" &amp; VJDBCore!H$1 &amp; """", ""),
    IF(I104&lt;&gt;"", """" &amp; VJDBCore!I$1 &amp; """", ""),
    IF(J104&lt;&gt;"", """" &amp; VJDBCore!J$1 &amp; """", ""),
    IF(K104&lt;&gt;"", """" &amp; VJDBCore!K$1 &amp; """", ""),
    IF(L104&lt;&gt;"", """" &amp; VJDBCore!L$1 &amp; """", ""),    IF(M104&lt;&gt;"", """" &amp; VJDBCore!M$1 &amp; """", ""),    IF(N104&lt;&gt;"", """" &amp; VJDBCore!N$1 &amp; """", ""),     IF(O104&lt;&gt;"", """" &amp; VJDBCore!O$1 &amp; """", ""),     IF(O104&lt;&gt;"", """" &amp; VJDBCore!O$1 &amp; """", ""),     IF(P104&lt;&gt;"", """" &amp; VJDBCore!P$1 &amp; """", ""),
    IF(Q108&lt;&gt;"", """" &amp; Q108 &amp; """", ""),
    IF(R104&lt;&gt;"", """" &amp; R104 &amp; """", ""),
    IF(S104&lt;&gt;"", """" &amp; S104 &amp; """", "")
) &amp; "]"</f>
        <v>["BV-BRC"]</v>
      </c>
      <c r="V104" s="12" t="s">
        <v>364</v>
      </c>
      <c r="W104" s="1" t="s">
        <v>1452</v>
      </c>
      <c r="X104" s="13"/>
      <c r="Y104" s="13"/>
      <c r="Z104" s="13"/>
      <c r="AA104" s="13"/>
      <c r="AB104" s="13"/>
      <c r="AC104" s="1" t="s">
        <v>175</v>
      </c>
      <c r="AD104" s="13"/>
      <c r="AE104" s="1" t="s">
        <v>1596</v>
      </c>
      <c r="AF104" s="1" t="s">
        <v>82</v>
      </c>
      <c r="AG104" s="13"/>
      <c r="AH104" s="14" t="s">
        <v>1452</v>
      </c>
      <c r="AI104" s="13"/>
      <c r="AJ104" s="13"/>
      <c r="AK104" s="13"/>
      <c r="AL104" s="13"/>
      <c r="AM104" s="13"/>
      <c r="AN104" s="13"/>
      <c r="AO104" s="28"/>
    </row>
    <row r="105" spans="1:41" s="10" customFormat="1" ht="23.25" customHeight="1">
      <c r="A105" s="4"/>
      <c r="B105" s="4"/>
      <c r="C105" s="4"/>
      <c r="D105" s="4"/>
      <c r="E105" s="11" t="s">
        <v>654</v>
      </c>
      <c r="F105" s="4"/>
      <c r="G105" s="4"/>
      <c r="H105" s="4"/>
      <c r="I105" s="4"/>
      <c r="J105" s="4"/>
      <c r="K105" s="4"/>
      <c r="L105" s="4"/>
      <c r="M105" s="4"/>
      <c r="N105" s="4" t="s">
        <v>1597</v>
      </c>
      <c r="O105" s="6"/>
      <c r="P105" s="6"/>
      <c r="Q105" s="4"/>
      <c r="R105" s="7"/>
      <c r="S105" s="4"/>
      <c r="T105" s="4"/>
      <c r="U105" s="3" t="str">
        <f>"[" &amp; _xlfn.TEXTJOIN(", ", TRUE,
    IF(H105&lt;&gt;"", """" &amp; VJDBCore!H$1 &amp; """", ""),
    IF(I105&lt;&gt;"", """" &amp; VJDBCore!I$1 &amp; """", ""),
    IF(J105&lt;&gt;"", """" &amp; VJDBCore!J$1 &amp; """", ""),
    IF(K105&lt;&gt;"", """" &amp; VJDBCore!K$1 &amp; """", ""),
    IF(L105&lt;&gt;"", """" &amp; VJDBCore!L$1 &amp; """", ""),    IF(M105&lt;&gt;"", """" &amp; VJDBCore!M$1 &amp; """", ""),    IF(N105&lt;&gt;"", """" &amp; VJDBCore!N$1 &amp; """", ""),     IF(O105&lt;&gt;"", """" &amp; VJDBCore!O$1 &amp; """", ""),     IF(O105&lt;&gt;"", """" &amp; VJDBCore!O$1 &amp; """", ""),     IF(P105&lt;&gt;"", """" &amp; VJDBCore!P$1 &amp; """", ""),
    IF(Q109&lt;&gt;"", """" &amp; Q109 &amp; """", ""),
    IF(R105&lt;&gt;"", """" &amp; R105 &amp; """", ""),
    IF(S105&lt;&gt;"", """" &amp; S105 &amp; """", "")
) &amp; "]"</f>
        <v>["BV-BRC"]</v>
      </c>
      <c r="V105" s="12" t="s">
        <v>364</v>
      </c>
      <c r="W105" s="1" t="s">
        <v>1452</v>
      </c>
      <c r="X105" s="13"/>
      <c r="Y105" s="13"/>
      <c r="Z105" s="13"/>
      <c r="AA105" s="13"/>
      <c r="AB105" s="13"/>
      <c r="AC105" s="1" t="s">
        <v>636</v>
      </c>
      <c r="AD105" s="1" t="s">
        <v>637</v>
      </c>
      <c r="AE105" s="1" t="s">
        <v>1598</v>
      </c>
      <c r="AF105" s="1" t="s">
        <v>69</v>
      </c>
      <c r="AG105" s="13"/>
      <c r="AH105" s="14" t="s">
        <v>1452</v>
      </c>
      <c r="AI105" s="13"/>
      <c r="AJ105" s="13"/>
      <c r="AK105" s="13"/>
      <c r="AL105" s="13"/>
      <c r="AM105" s="13"/>
      <c r="AN105" s="13"/>
      <c r="AO105" s="28"/>
    </row>
    <row r="106" spans="1:41" s="10" customFormat="1" ht="23.25" customHeight="1">
      <c r="A106" s="4"/>
      <c r="B106" s="4"/>
      <c r="C106" s="4"/>
      <c r="D106" s="4"/>
      <c r="E106" s="11" t="s">
        <v>654</v>
      </c>
      <c r="F106" s="4"/>
      <c r="G106" s="4"/>
      <c r="H106" s="4"/>
      <c r="I106" s="4"/>
      <c r="J106" s="4"/>
      <c r="K106" s="4"/>
      <c r="L106" s="4"/>
      <c r="M106" s="4"/>
      <c r="AG106" s="13"/>
      <c r="AH106" s="14" t="s">
        <v>1452</v>
      </c>
      <c r="AI106" s="13"/>
      <c r="AJ106" s="13"/>
      <c r="AK106" s="13"/>
      <c r="AL106" s="13"/>
      <c r="AM106" s="13"/>
      <c r="AN106" s="13"/>
      <c r="AO106" s="28"/>
    </row>
    <row r="107" spans="1:41" s="10" customFormat="1" ht="23.25" customHeight="1">
      <c r="A107" s="4"/>
      <c r="B107" s="4"/>
      <c r="C107" s="4"/>
      <c r="D107" s="4"/>
      <c r="E107" s="11" t="s">
        <v>654</v>
      </c>
      <c r="F107" s="4"/>
      <c r="G107" s="4"/>
      <c r="H107" s="4"/>
      <c r="I107" s="4"/>
      <c r="J107" s="4"/>
      <c r="K107" s="4"/>
      <c r="L107" s="4"/>
      <c r="M107" s="4"/>
      <c r="N107" s="4"/>
      <c r="O107" s="6"/>
      <c r="P107" s="6"/>
      <c r="Q107" s="4"/>
      <c r="R107" s="7"/>
      <c r="S107" s="4"/>
      <c r="T107" s="4"/>
      <c r="U107" s="3" t="str">
        <f>"[" &amp; _xlfn.TEXTJOIN(", ", TRUE,
    IF(H107&lt;&gt;"", """" &amp; VJDBCore!H$1 &amp; """", ""),
    IF(I107&lt;&gt;"", """" &amp; VJDBCore!I$1 &amp; """", ""),
    IF(J107&lt;&gt;"", """" &amp; VJDBCore!J$1 &amp; """", ""),
    IF(K107&lt;&gt;"", """" &amp; VJDBCore!K$1 &amp; """", ""),
    IF(L107&lt;&gt;"", """" &amp; VJDBCore!L$1 &amp; """", ""),    IF(M107&lt;&gt;"", """" &amp; VJDBCore!M$1 &amp; """", ""),    IF(N107&lt;&gt;"", """" &amp; VJDBCore!N$1 &amp; """", ""),     IF(O107&lt;&gt;"", """" &amp; VJDBCore!O$1 &amp; """", ""),     IF(O107&lt;&gt;"", """" &amp; VJDBCore!O$1 &amp; """", ""),     IF(P107&lt;&gt;"", """" &amp; VJDBCore!P$1 &amp; """", ""),
    IF(Q111&lt;&gt;"", """" &amp; Q111 &amp; """", ""),
    IF(R107&lt;&gt;"", """" &amp; R107 &amp; """", ""),
    IF(S107&lt;&gt;"", """" &amp; S107 &amp; """", "")
) &amp; "]"</f>
        <v>[]</v>
      </c>
      <c r="V107" s="12" t="s">
        <v>364</v>
      </c>
      <c r="W107" s="1" t="s">
        <v>1452</v>
      </c>
      <c r="X107" s="13"/>
      <c r="Y107" s="13"/>
      <c r="Z107" s="13"/>
      <c r="AA107" s="13"/>
      <c r="AB107" s="13"/>
      <c r="AC107" s="13"/>
      <c r="AD107" s="13"/>
      <c r="AE107" s="1" t="s">
        <v>1599</v>
      </c>
      <c r="AF107" s="1" t="s">
        <v>69</v>
      </c>
      <c r="AG107" s="13"/>
      <c r="AH107" s="14" t="s">
        <v>1452</v>
      </c>
      <c r="AI107" s="13"/>
      <c r="AJ107" s="13"/>
      <c r="AK107" s="13"/>
      <c r="AL107" s="13"/>
      <c r="AM107" s="13"/>
      <c r="AN107" s="13"/>
      <c r="AO107" s="28"/>
    </row>
    <row r="108" spans="1:41" s="10" customFormat="1" ht="23.25" customHeight="1">
      <c r="A108" s="4"/>
      <c r="B108" s="4"/>
      <c r="C108" s="4"/>
      <c r="D108" s="4"/>
      <c r="E108" s="11" t="s">
        <v>654</v>
      </c>
      <c r="F108" s="4"/>
      <c r="G108" s="4"/>
      <c r="H108" s="4"/>
      <c r="I108" s="4"/>
      <c r="J108" s="4"/>
      <c r="K108" s="4"/>
      <c r="L108" s="4"/>
      <c r="M108" s="4"/>
      <c r="N108" s="4"/>
      <c r="O108" s="6"/>
      <c r="P108" s="6"/>
      <c r="Q108" s="4"/>
      <c r="R108" s="7"/>
      <c r="S108" s="4"/>
      <c r="T108" s="4"/>
      <c r="U108" s="3" t="str">
        <f>"[" &amp; _xlfn.TEXTJOIN(", ", TRUE,
    IF(H108&lt;&gt;"", """" &amp; VJDBCore!H$1 &amp; """", ""),
    IF(I108&lt;&gt;"", """" &amp; VJDBCore!I$1 &amp; """", ""),
    IF(J108&lt;&gt;"", """" &amp; VJDBCore!J$1 &amp; """", ""),
    IF(K108&lt;&gt;"", """" &amp; VJDBCore!K$1 &amp; """", ""),
    IF(L108&lt;&gt;"", """" &amp; VJDBCore!L$1 &amp; """", ""),    IF(M108&lt;&gt;"", """" &amp; VJDBCore!M$1 &amp; """", ""),    IF(N108&lt;&gt;"", """" &amp; VJDBCore!N$1 &amp; """", ""),     IF(O108&lt;&gt;"", """" &amp; VJDBCore!O$1 &amp; """", ""),     IF(O108&lt;&gt;"", """" &amp; VJDBCore!O$1 &amp; """", ""),     IF(P108&lt;&gt;"", """" &amp; VJDBCore!P$1 &amp; """", ""),
    IF(Q112&lt;&gt;"", """" &amp; Q112 &amp; """", ""),
    IF(R108&lt;&gt;"", """" &amp; R108 &amp; """", ""),
    IF(S108&lt;&gt;"", """" &amp; S108 &amp; """", "")
) &amp; "]"</f>
        <v>[]</v>
      </c>
      <c r="V108" s="12" t="s">
        <v>364</v>
      </c>
      <c r="W108" s="1" t="s">
        <v>1452</v>
      </c>
      <c r="X108" s="13"/>
      <c r="Y108" s="13"/>
      <c r="Z108" s="13"/>
      <c r="AA108" s="13"/>
      <c r="AB108" s="13"/>
      <c r="AC108" s="13"/>
      <c r="AD108" s="13"/>
      <c r="AE108" s="1" t="s">
        <v>70</v>
      </c>
      <c r="AF108" s="1" t="s">
        <v>1600</v>
      </c>
      <c r="AG108" s="13"/>
      <c r="AH108" s="14" t="s">
        <v>1452</v>
      </c>
      <c r="AI108" s="13"/>
      <c r="AJ108" s="13"/>
      <c r="AK108" s="13"/>
      <c r="AL108" s="13"/>
      <c r="AM108" s="13"/>
      <c r="AN108" s="13"/>
      <c r="AO108" s="28"/>
    </row>
    <row r="109" spans="1:41" s="10" customFormat="1" ht="23.25" customHeight="1">
      <c r="A109" s="4"/>
      <c r="B109" s="4"/>
      <c r="C109" s="4"/>
      <c r="D109" s="4"/>
      <c r="E109" s="11" t="s">
        <v>654</v>
      </c>
      <c r="F109" s="4"/>
      <c r="G109" s="4"/>
      <c r="H109" s="4"/>
      <c r="I109" s="4"/>
      <c r="J109" s="4"/>
      <c r="K109" s="4"/>
      <c r="L109" s="4"/>
      <c r="M109" s="4"/>
      <c r="N109" s="4" t="s">
        <v>1601</v>
      </c>
      <c r="O109" s="6"/>
      <c r="P109" s="6"/>
      <c r="Q109" s="4"/>
      <c r="R109" s="7"/>
      <c r="S109" s="4"/>
      <c r="T109" s="4"/>
      <c r="U109" s="3" t="str">
        <f>"[" &amp; _xlfn.TEXTJOIN(", ", TRUE,
    IF(H109&lt;&gt;"", """" &amp; VJDBCore!H$1 &amp; """", ""),
    IF(I109&lt;&gt;"", """" &amp; VJDBCore!I$1 &amp; """", ""),
    IF(J109&lt;&gt;"", """" &amp; VJDBCore!J$1 &amp; """", ""),
    IF(K109&lt;&gt;"", """" &amp; VJDBCore!K$1 &amp; """", ""),
    IF(L109&lt;&gt;"", """" &amp; VJDBCore!L$1 &amp; """", ""),    IF(M109&lt;&gt;"", """" &amp; VJDBCore!M$1 &amp; """", ""),    IF(N109&lt;&gt;"", """" &amp; VJDBCore!N$1 &amp; """", ""),     IF(O109&lt;&gt;"", """" &amp; VJDBCore!O$1 &amp; """", ""),     IF(O109&lt;&gt;"", """" &amp; VJDBCore!O$1 &amp; """", ""),     IF(P109&lt;&gt;"", """" &amp; VJDBCore!P$1 &amp; """", ""),
    IF(Q113&lt;&gt;"", """" &amp; Q113 &amp; """", ""),
    IF(R109&lt;&gt;"", """" &amp; R109 &amp; """", ""),
    IF(S109&lt;&gt;"", """" &amp; S109 &amp; """", "")
) &amp; "]"</f>
        <v>["BV-BRC"]</v>
      </c>
      <c r="V109" s="12" t="s">
        <v>364</v>
      </c>
      <c r="W109" s="1" t="s">
        <v>1452</v>
      </c>
      <c r="X109" s="13"/>
      <c r="Y109" s="13"/>
      <c r="Z109" s="13"/>
      <c r="AA109" s="13"/>
      <c r="AB109" s="13"/>
      <c r="AC109" s="1" t="s">
        <v>1467</v>
      </c>
      <c r="AD109" s="1" t="s">
        <v>1467</v>
      </c>
      <c r="AE109" s="1" t="s">
        <v>1602</v>
      </c>
      <c r="AF109" s="1" t="s">
        <v>224</v>
      </c>
      <c r="AG109" s="13"/>
      <c r="AH109" s="14" t="s">
        <v>1452</v>
      </c>
      <c r="AI109" s="13"/>
      <c r="AJ109" s="13"/>
      <c r="AK109" s="13"/>
      <c r="AL109" s="13"/>
      <c r="AM109" s="13"/>
      <c r="AN109" s="13"/>
      <c r="AO109" s="28"/>
    </row>
    <row r="110" spans="1:41" s="10" customFormat="1" ht="23.25" customHeight="1">
      <c r="A110" s="4"/>
      <c r="B110" s="4"/>
      <c r="C110" s="4"/>
      <c r="D110" s="4"/>
      <c r="E110" s="11" t="s">
        <v>654</v>
      </c>
      <c r="F110" s="4"/>
      <c r="G110" s="4"/>
      <c r="H110" s="4"/>
      <c r="I110" s="4"/>
      <c r="J110" s="4"/>
      <c r="K110" s="4"/>
      <c r="L110" s="4"/>
      <c r="M110" s="4"/>
      <c r="N110" s="4" t="s">
        <v>1603</v>
      </c>
      <c r="O110" s="6"/>
      <c r="P110" s="6"/>
      <c r="Q110" s="4"/>
      <c r="R110" s="7"/>
      <c r="S110" s="4"/>
      <c r="T110" s="4"/>
      <c r="U110" s="3" t="str">
        <f>"[" &amp; _xlfn.TEXTJOIN(", ", TRUE,
    IF(H110&lt;&gt;"", """" &amp; VJDBCore!H$1 &amp; """", ""),
    IF(I110&lt;&gt;"", """" &amp; VJDBCore!I$1 &amp; """", ""),
    IF(J110&lt;&gt;"", """" &amp; VJDBCore!J$1 &amp; """", ""),
    IF(K110&lt;&gt;"", """" &amp; VJDBCore!K$1 &amp; """", ""),
    IF(L110&lt;&gt;"", """" &amp; VJDBCore!L$1 &amp; """", ""),    IF(M110&lt;&gt;"", """" &amp; VJDBCore!M$1 &amp; """", ""),    IF(N110&lt;&gt;"", """" &amp; VJDBCore!N$1 &amp; """", ""),     IF(O110&lt;&gt;"", """" &amp; VJDBCore!O$1 &amp; """", ""),     IF(O110&lt;&gt;"", """" &amp; VJDBCore!O$1 &amp; """", ""),     IF(P110&lt;&gt;"", """" &amp; VJDBCore!P$1 &amp; """", ""),
    IF(Q114&lt;&gt;"", """" &amp; Q114 &amp; """", ""),
    IF(R110&lt;&gt;"", """" &amp; R110 &amp; """", ""),
    IF(S110&lt;&gt;"", """" &amp; S110 &amp; """", "")
) &amp; "]"</f>
        <v>["BV-BRC"]</v>
      </c>
      <c r="V110" s="12" t="s">
        <v>364</v>
      </c>
      <c r="W110" s="1" t="s">
        <v>1452</v>
      </c>
      <c r="X110" s="13"/>
      <c r="Y110" s="13"/>
      <c r="Z110" s="13"/>
      <c r="AA110" s="13"/>
      <c r="AB110" s="13"/>
      <c r="AC110" s="1" t="s">
        <v>175</v>
      </c>
      <c r="AD110" s="13"/>
      <c r="AE110" s="1" t="s">
        <v>1604</v>
      </c>
      <c r="AF110" s="1" t="s">
        <v>69</v>
      </c>
      <c r="AG110" s="13"/>
      <c r="AH110" s="14" t="s">
        <v>1452</v>
      </c>
      <c r="AI110" s="13"/>
      <c r="AJ110" s="13"/>
      <c r="AK110" s="13"/>
      <c r="AL110" s="13"/>
      <c r="AM110" s="13"/>
      <c r="AN110" s="13"/>
      <c r="AO110" s="28"/>
    </row>
    <row r="111" spans="1:41" s="10" customFormat="1" ht="23.25" customHeight="1">
      <c r="A111" s="4"/>
      <c r="B111" s="4"/>
      <c r="C111" s="4"/>
      <c r="D111" s="4"/>
      <c r="E111" s="11" t="s">
        <v>654</v>
      </c>
      <c r="F111" s="4"/>
      <c r="G111" s="4"/>
      <c r="H111" s="4"/>
      <c r="I111" s="4"/>
      <c r="J111" s="4"/>
      <c r="K111" s="4"/>
      <c r="L111" s="4"/>
      <c r="M111" s="4"/>
      <c r="N111" s="4"/>
      <c r="O111" s="6"/>
      <c r="P111" s="6"/>
      <c r="Q111" s="4"/>
      <c r="R111" s="7"/>
      <c r="S111" s="4"/>
      <c r="T111" s="4"/>
      <c r="U111" s="3" t="e">
        <f>"[" &amp; _xlfn.TEXTJOIN(", ", TRUE,
    IF(H111&lt;&gt;"", """" &amp; VJDBCore!H$1 &amp; """", ""),
    IF(I111&lt;&gt;"", """" &amp; VJDBCore!I$1 &amp; """", ""),
    IF(J111&lt;&gt;"", """" &amp; VJDBCore!J$1 &amp; """", ""),
    IF(K111&lt;&gt;"", """" &amp; VJDBCore!K$1 &amp; """", ""),
    IF(L111&lt;&gt;"", """" &amp; VJDBCore!L$1 &amp; """", ""),    IF(M111&lt;&gt;"", """" &amp; VJDBCore!M$1 &amp; """", ""),    IF(N111&lt;&gt;"", """" &amp; VJDBCore!N$1 &amp; """", ""),     IF(O111&lt;&gt;"", """" &amp; VJDBCore!O$1 &amp; """", ""),     IF(O111&lt;&gt;"", """" &amp; VJDBCore!O$1 &amp; """", ""),     IF(P111&lt;&gt;"", """" &amp; VJDBCore!P$1 &amp; """", ""),
    IF(#REF!&lt;&gt;"", """" &amp;#REF! &amp; """", ""),
    IF(R111&lt;&gt;"", """" &amp; R111 &amp; """", ""),
    IF(S111&lt;&gt;"", """" &amp; S111 &amp; """", "")
) &amp; "]"</f>
        <v>#REF!</v>
      </c>
      <c r="V111" s="12" t="s">
        <v>364</v>
      </c>
      <c r="W111" s="1" t="s">
        <v>1452</v>
      </c>
      <c r="X111" s="13"/>
      <c r="Y111" s="13"/>
      <c r="Z111" s="13"/>
      <c r="AA111" s="13"/>
      <c r="AB111" s="13"/>
      <c r="AC111" s="13"/>
      <c r="AD111" s="13"/>
      <c r="AE111" s="1" t="s">
        <v>1604</v>
      </c>
      <c r="AF111" s="1" t="s">
        <v>69</v>
      </c>
      <c r="AG111" s="13"/>
      <c r="AH111" s="14" t="s">
        <v>1452</v>
      </c>
      <c r="AI111" s="13"/>
      <c r="AJ111" s="13"/>
      <c r="AK111" s="13"/>
      <c r="AL111" s="13"/>
      <c r="AM111" s="13"/>
      <c r="AN111" s="13"/>
      <c r="AO111" s="28"/>
    </row>
    <row r="112" spans="1:41" s="10" customFormat="1" ht="23.25" customHeight="1">
      <c r="A112" s="4"/>
      <c r="B112" s="4"/>
      <c r="C112" s="4"/>
      <c r="D112" s="4"/>
      <c r="E112" s="11" t="s">
        <v>654</v>
      </c>
      <c r="F112" s="4"/>
      <c r="G112" s="4"/>
      <c r="H112" s="4"/>
      <c r="I112" s="4"/>
      <c r="J112" s="4"/>
      <c r="K112" s="4"/>
      <c r="L112" s="4"/>
      <c r="M112" s="4"/>
      <c r="N112" s="4"/>
      <c r="O112" s="6"/>
      <c r="P112" s="6"/>
      <c r="Q112" s="4"/>
      <c r="R112" s="7"/>
      <c r="S112" s="4"/>
      <c r="T112" s="4"/>
      <c r="U112" s="3" t="e">
        <f>"[" &amp; _xlfn.TEXTJOIN(", ", TRUE,
    IF(H112&lt;&gt;"", """" &amp; VJDBCore!H$1 &amp; """", ""),
    IF(I112&lt;&gt;"", """" &amp; VJDBCore!I$1 &amp; """", ""),
    IF(J112&lt;&gt;"", """" &amp; VJDBCore!J$1 &amp; """", ""),
    IF(K112&lt;&gt;"", """" &amp; VJDBCore!K$1 &amp; """", ""),
    IF(L112&lt;&gt;"", """" &amp; VJDBCore!L$1 &amp; """", ""),    IF(M112&lt;&gt;"", """" &amp; VJDBCore!M$1 &amp; """", ""),    IF(N112&lt;&gt;"", """" &amp; VJDBCore!N$1 &amp; """", ""),     IF(O112&lt;&gt;"", """" &amp; VJDBCore!O$1 &amp; """", ""),     IF(O112&lt;&gt;"", """" &amp; VJDBCore!O$1 &amp; """", ""),     IF(P112&lt;&gt;"", """" &amp; VJDBCore!P$1 &amp; """", ""),
    IF(#REF!&lt;&gt;"", """" &amp;#REF! &amp; """", ""),
    IF(R112&lt;&gt;"", """" &amp; R112 &amp; """", ""),
    IF(S112&lt;&gt;"", """" &amp; S112 &amp; """", "")
) &amp; "]"</f>
        <v>#REF!</v>
      </c>
      <c r="V112" s="12" t="s">
        <v>364</v>
      </c>
      <c r="W112" s="1" t="s">
        <v>1452</v>
      </c>
      <c r="X112" s="13"/>
      <c r="Y112" s="13"/>
      <c r="Z112" s="13"/>
      <c r="AA112" s="13"/>
      <c r="AB112" s="13"/>
      <c r="AC112" s="13"/>
      <c r="AD112" s="1" t="s">
        <v>1557</v>
      </c>
      <c r="AE112" s="1" t="s">
        <v>1605</v>
      </c>
      <c r="AF112" s="1" t="s">
        <v>82</v>
      </c>
      <c r="AG112" s="13"/>
      <c r="AH112" s="14" t="s">
        <v>1452</v>
      </c>
      <c r="AI112" s="13"/>
      <c r="AJ112" s="13"/>
      <c r="AK112" s="13"/>
      <c r="AL112" s="13"/>
      <c r="AM112" s="13"/>
      <c r="AN112" s="13"/>
      <c r="AO112" s="28"/>
    </row>
    <row r="113" spans="1:173" s="10" customFormat="1" ht="23.25" customHeight="1">
      <c r="A113" s="4"/>
      <c r="B113" s="4"/>
      <c r="C113" s="4"/>
      <c r="D113" s="4"/>
      <c r="E113" s="11" t="s">
        <v>654</v>
      </c>
      <c r="F113" s="4"/>
      <c r="G113" s="4"/>
      <c r="H113" s="4"/>
      <c r="I113" s="4"/>
      <c r="J113" s="4"/>
      <c r="K113" s="4"/>
      <c r="L113" s="4"/>
      <c r="M113" s="4"/>
      <c r="N113" s="4"/>
      <c r="O113" s="6"/>
      <c r="P113" s="6"/>
      <c r="Q113" s="4"/>
      <c r="R113" s="7"/>
      <c r="S113" s="4"/>
      <c r="T113" s="4"/>
      <c r="U113" s="3" t="e">
        <f>"[" &amp; _xlfn.TEXTJOIN(", ", TRUE,
    IF(H113&lt;&gt;"", """" &amp; VJDBCore!H$1 &amp; """", ""),
    IF(I113&lt;&gt;"", """" &amp; VJDBCore!I$1 &amp; """", ""),
    IF(J113&lt;&gt;"", """" &amp; VJDBCore!J$1 &amp; """", ""),
    IF(K113&lt;&gt;"", """" &amp; VJDBCore!K$1 &amp; """", ""),
    IF(L113&lt;&gt;"", """" &amp; VJDBCore!L$1 &amp; """", ""),    IF(M113&lt;&gt;"", """" &amp; VJDBCore!M$1 &amp; """", ""),    IF(N113&lt;&gt;"", """" &amp; VJDBCore!N$1 &amp; """", ""),     IF(O113&lt;&gt;"", """" &amp; VJDBCore!O$1 &amp; """", ""),     IF(O113&lt;&gt;"", """" &amp; VJDBCore!O$1 &amp; """", ""),     IF(P113&lt;&gt;"", """" &amp; VJDBCore!P$1 &amp; """", ""),
    IF(#REF!&lt;&gt;"", """" &amp;#REF! &amp; """", ""),
    IF(R113&lt;&gt;"", """" &amp; R113 &amp; """", ""),
    IF(S113&lt;&gt;"", """" &amp; S113 &amp; """", "")
) &amp; "]"</f>
        <v>#REF!</v>
      </c>
      <c r="V113" s="12" t="s">
        <v>364</v>
      </c>
      <c r="W113" s="1" t="s">
        <v>1452</v>
      </c>
      <c r="X113" s="13"/>
      <c r="Y113" s="13"/>
      <c r="Z113" s="13"/>
      <c r="AA113" s="13"/>
      <c r="AB113" s="13"/>
      <c r="AC113" s="13"/>
      <c r="AD113" s="1" t="s">
        <v>1557</v>
      </c>
      <c r="AE113" s="1" t="s">
        <v>1606</v>
      </c>
      <c r="AF113" s="1" t="s">
        <v>82</v>
      </c>
      <c r="AG113" s="13"/>
      <c r="AH113" s="14" t="s">
        <v>1452</v>
      </c>
      <c r="AI113" s="13"/>
      <c r="AJ113" s="13"/>
      <c r="AK113" s="13"/>
      <c r="AL113" s="13"/>
      <c r="AM113" s="13"/>
      <c r="AN113" s="13"/>
      <c r="AO113" s="28"/>
    </row>
    <row r="114" spans="1:173" s="10" customFormat="1" ht="23.25" customHeight="1">
      <c r="A114" s="4"/>
      <c r="B114" s="4"/>
      <c r="C114" s="4"/>
      <c r="D114" s="4"/>
      <c r="E114" s="11" t="s">
        <v>654</v>
      </c>
      <c r="F114" s="4"/>
      <c r="G114" s="4"/>
      <c r="H114" s="4"/>
      <c r="I114" s="4"/>
      <c r="J114" s="4"/>
      <c r="K114" s="4"/>
      <c r="L114" s="4"/>
      <c r="M114" s="4"/>
      <c r="N114" s="4" t="s">
        <v>1607</v>
      </c>
      <c r="O114" s="6"/>
      <c r="P114" s="6"/>
      <c r="Q114" s="4"/>
      <c r="R114" s="7"/>
      <c r="S114" s="4"/>
      <c r="T114" s="4"/>
      <c r="U114" s="3" t="e">
        <f>"[" &amp; _xlfn.TEXTJOIN(", ", TRUE,
    IF(H114&lt;&gt;"", """" &amp; VJDBCore!H$1 &amp; """", ""),
    IF(I114&lt;&gt;"", """" &amp; VJDBCore!I$1 &amp; """", ""),
    IF(J114&lt;&gt;"", """" &amp; VJDBCore!J$1 &amp; """", ""),
    IF(K114&lt;&gt;"", """" &amp; VJDBCore!K$1 &amp; """", ""),
    IF(L114&lt;&gt;"", """" &amp; VJDBCore!L$1 &amp; """", ""),    IF(M114&lt;&gt;"", """" &amp; VJDBCore!M$1 &amp; """", ""),    IF(N114&lt;&gt;"", """" &amp; VJDBCore!N$1 &amp; """", ""),     IF(O114&lt;&gt;"", """" &amp; VJDBCore!O$1 &amp; """", ""),     IF(O114&lt;&gt;"", """" &amp; VJDBCore!O$1 &amp; """", ""),     IF(P114&lt;&gt;"", """" &amp; VJDBCore!P$1 &amp; """", ""),
    IF(#REF!&lt;&gt;"", """" &amp;#REF! &amp; """", ""),
    IF(R114&lt;&gt;"", """" &amp; R114 &amp; """", ""),
    IF(S114&lt;&gt;"", """" &amp; S114 &amp; """", "")
) &amp; "]"</f>
        <v>#REF!</v>
      </c>
      <c r="V114" s="12" t="s">
        <v>364</v>
      </c>
      <c r="W114" s="1" t="s">
        <v>1452</v>
      </c>
      <c r="X114" s="13"/>
      <c r="Y114" s="13"/>
      <c r="Z114" s="13"/>
      <c r="AA114" s="13"/>
      <c r="AB114" s="13"/>
      <c r="AC114" s="1" t="s">
        <v>732</v>
      </c>
      <c r="AD114" s="13"/>
      <c r="AE114" s="13"/>
      <c r="AF114" s="13"/>
      <c r="AG114" s="13"/>
      <c r="AH114" s="14" t="s">
        <v>1452</v>
      </c>
      <c r="AI114" s="13"/>
      <c r="AJ114" s="13"/>
      <c r="AK114" s="13"/>
      <c r="AL114" s="13"/>
      <c r="AM114" s="13"/>
      <c r="AN114" s="13"/>
      <c r="AO114" s="28"/>
    </row>
    <row r="115" spans="1:173" s="10" customFormat="1" ht="23.25" customHeight="1">
      <c r="A115" s="34"/>
      <c r="B115" s="34"/>
      <c r="C115" s="34"/>
      <c r="D115" s="34"/>
      <c r="E115" s="34" t="s">
        <v>654</v>
      </c>
      <c r="F115" s="34"/>
      <c r="G115" s="34"/>
      <c r="H115" s="34"/>
      <c r="I115" s="34"/>
      <c r="J115" s="34"/>
      <c r="K115" s="34"/>
      <c r="L115" s="34"/>
      <c r="M115" s="34"/>
      <c r="N115" s="34"/>
      <c r="O115" s="34"/>
      <c r="P115" s="34"/>
      <c r="Q115" s="35"/>
      <c r="R115" s="35" t="s">
        <v>138</v>
      </c>
      <c r="S115" s="34"/>
      <c r="T115" s="34"/>
      <c r="U115" s="34"/>
      <c r="V115" s="34" t="str">
        <f>"[" &amp; _xlfn.TEXTJOIN(", ", TRUE,
    IF(H115&lt;&gt;"", """" &amp;#REF! &amp; """", ""),
    IF(I115&lt;&gt;"", """" &amp;#REF! &amp; """", ""),
    IF(J115&lt;&gt;"", """" &amp;#REF! &amp; """", ""),
    IF(K115&lt;&gt;"", """" &amp;#REF! &amp; """", ""),
    IF(L115&lt;&gt;"", """" &amp;#REF! &amp; """", ""),    IF(M115&lt;&gt;"", """" &amp;#REF! &amp; """", ""),    IF(N115&lt;&gt;"", """" &amp;#REF! &amp; """", ""),     IF(O115&lt;&gt;"", """" &amp;#REF! &amp; """", ""),     IF(P115&lt;&gt;"", """" &amp;#REF! &amp; """", ""),
    IF(S115&lt;&gt;"", """" &amp; S115 &amp; """", ""), IF(Q115&lt;&gt;"", """" &amp; Q115 &amp; """", ""), IF(R115&lt;&gt;"", """" &amp; R115 &amp; """", ""),
    IF(T115&lt;&gt;"", """" &amp; T115 &amp; """", ""),
    IF(U115&lt;&gt;"", """" &amp; U115 &amp; """", "")
) &amp; "]"</f>
        <v>[]</v>
      </c>
      <c r="W115" s="34" t="s">
        <v>8</v>
      </c>
      <c r="X115" s="34"/>
      <c r="Y115" s="34"/>
      <c r="Z115" s="36" t="s">
        <v>1608</v>
      </c>
      <c r="AA115" s="36" t="s">
        <v>1609</v>
      </c>
      <c r="AB115" s="34"/>
      <c r="AC115" s="34" t="s">
        <v>1452</v>
      </c>
      <c r="AD115" s="34"/>
      <c r="AE115" s="34"/>
      <c r="AF115" s="34"/>
      <c r="AG115" s="34"/>
      <c r="AH115" s="34"/>
      <c r="AI115" s="34"/>
      <c r="AJ115" s="34"/>
      <c r="AK115" s="34"/>
      <c r="AL115" s="34"/>
      <c r="AM115" s="34"/>
      <c r="AN115" s="34"/>
      <c r="AO115" s="34"/>
      <c r="AP115" s="34"/>
      <c r="AQ115" s="34"/>
      <c r="AR115" s="37"/>
      <c r="AS115" s="37"/>
      <c r="AT115" s="34"/>
      <c r="AU115" s="34"/>
      <c r="AV115" s="37"/>
      <c r="AW115" s="37"/>
      <c r="AX115" s="37"/>
      <c r="AY115" s="37"/>
      <c r="AZ115" s="37"/>
      <c r="BA115" s="37"/>
      <c r="BB115" s="37"/>
      <c r="BC115" s="37"/>
      <c r="BD115" s="37"/>
      <c r="BE115" s="37"/>
      <c r="BF115" s="37"/>
      <c r="BG115" s="37"/>
      <c r="BH115" s="37"/>
      <c r="BI115" s="37"/>
      <c r="BJ115" s="37"/>
      <c r="BK115" s="37"/>
      <c r="BL115" s="37"/>
      <c r="BM115" s="37"/>
      <c r="BN115" s="37"/>
      <c r="BO115" s="37"/>
      <c r="BP115" s="37"/>
      <c r="BQ115" s="37"/>
      <c r="BR115" s="37"/>
      <c r="BS115" s="37"/>
      <c r="BT115" s="37"/>
      <c r="BU115" s="37"/>
      <c r="BV115" s="37"/>
      <c r="BW115" s="37"/>
      <c r="BX115" s="37"/>
      <c r="BY115" s="37"/>
      <c r="BZ115" s="37"/>
      <c r="CA115" s="37"/>
      <c r="CB115" s="37"/>
      <c r="CC115" s="37"/>
      <c r="CD115" s="37"/>
      <c r="CE115" s="37"/>
      <c r="CF115" s="37"/>
      <c r="CG115" s="37"/>
      <c r="CH115" s="37"/>
      <c r="CI115" s="37"/>
      <c r="CJ115" s="37"/>
      <c r="CK115" s="37"/>
      <c r="CL115" s="37"/>
      <c r="CM115" s="37"/>
      <c r="CN115" s="37"/>
      <c r="CO115" s="37"/>
      <c r="CP115" s="37"/>
      <c r="CQ115" s="37"/>
      <c r="CR115" s="37"/>
      <c r="CS115" s="37"/>
      <c r="CT115" s="37"/>
      <c r="CU115" s="37"/>
      <c r="CV115" s="37"/>
      <c r="CW115" s="37"/>
      <c r="CX115" s="37"/>
      <c r="CY115" s="37"/>
      <c r="CZ115" s="37"/>
      <c r="DA115" s="37"/>
      <c r="DB115" s="37"/>
      <c r="DC115" s="37"/>
      <c r="DD115" s="37"/>
      <c r="DE115" s="37"/>
      <c r="DF115" s="37"/>
      <c r="DG115" s="37"/>
      <c r="DH115" s="37"/>
      <c r="DI115" s="37"/>
      <c r="DJ115" s="37"/>
      <c r="DK115" s="37"/>
      <c r="DL115" s="37"/>
      <c r="DM115" s="37"/>
      <c r="DN115" s="37"/>
      <c r="DO115" s="37"/>
      <c r="DP115" s="37"/>
      <c r="DQ115" s="37"/>
      <c r="DR115" s="37"/>
      <c r="DS115" s="37"/>
      <c r="DT115" s="37"/>
      <c r="DU115" s="37"/>
      <c r="DV115" s="37"/>
      <c r="DW115" s="37"/>
      <c r="DX115" s="37"/>
      <c r="DY115" s="37"/>
      <c r="DZ115" s="37"/>
      <c r="EA115" s="37"/>
      <c r="EB115" s="37"/>
      <c r="EC115" s="37"/>
      <c r="ED115" s="37"/>
      <c r="EE115" s="37"/>
      <c r="EF115" s="37"/>
      <c r="EG115" s="37"/>
      <c r="EH115" s="37"/>
      <c r="EI115" s="37"/>
      <c r="EJ115" s="37"/>
      <c r="EK115" s="37"/>
      <c r="EL115" s="37"/>
      <c r="EM115" s="37"/>
      <c r="EN115" s="37"/>
      <c r="EO115" s="37"/>
      <c r="EP115" s="37"/>
      <c r="EQ115" s="37"/>
      <c r="ER115" s="37"/>
      <c r="ES115" s="37"/>
      <c r="ET115" s="37"/>
      <c r="EU115" s="37"/>
      <c r="EV115" s="37"/>
      <c r="EW115" s="37"/>
      <c r="EX115" s="37"/>
      <c r="EY115" s="37"/>
      <c r="EZ115" s="37"/>
      <c r="FA115" s="37"/>
      <c r="FB115" s="37"/>
      <c r="FC115" s="37"/>
      <c r="FD115" s="37"/>
      <c r="FE115" s="37"/>
      <c r="FF115" s="37"/>
      <c r="FG115" s="37"/>
      <c r="FH115" s="37"/>
      <c r="FI115" s="37"/>
      <c r="FJ115" s="37"/>
      <c r="FK115" s="37"/>
      <c r="FL115" s="37"/>
      <c r="FM115" s="37"/>
      <c r="FN115" s="37"/>
      <c r="FO115" s="37"/>
      <c r="FP115" s="37"/>
      <c r="FQ115" s="37"/>
    </row>
    <row r="116" spans="1:173" s="10" customFormat="1" ht="23.25" customHeight="1">
      <c r="A116" s="34"/>
      <c r="B116" s="34"/>
      <c r="C116" s="34"/>
      <c r="D116" s="34"/>
      <c r="E116" s="34" t="s">
        <v>654</v>
      </c>
      <c r="F116" s="34"/>
      <c r="G116" s="34"/>
      <c r="H116" s="34"/>
      <c r="I116" s="34"/>
      <c r="J116" s="34"/>
      <c r="K116" s="34"/>
      <c r="L116" s="34"/>
      <c r="M116" s="36" t="s">
        <v>1610</v>
      </c>
      <c r="N116" s="34"/>
      <c r="O116" s="34"/>
      <c r="P116" s="34"/>
      <c r="Q116" s="35"/>
      <c r="R116" s="35" t="s">
        <v>138</v>
      </c>
      <c r="S116" s="34" t="s">
        <v>62</v>
      </c>
      <c r="T116" s="34"/>
      <c r="U116" s="34"/>
      <c r="V116" s="34" t="e">
        <f>"[" &amp; _xlfn.TEXTJOIN(", ", TRUE,
    IF(H116&lt;&gt;"", """" &amp;#REF! &amp; """", ""),
    IF(I116&lt;&gt;"", """" &amp;#REF! &amp; """", ""),
    IF(J116&lt;&gt;"", """" &amp;#REF! &amp; """", ""),
    IF(K116&lt;&gt;"", """" &amp;#REF! &amp; """", ""),
    IF(L116&lt;&gt;"", """" &amp;#REF! &amp; """", ""),    IF(M116&lt;&gt;"", """" &amp;#REF! &amp; """", ""),    IF(N116&lt;&gt;"", """" &amp;#REF! &amp; """", ""),     IF(O116&lt;&gt;"", """" &amp;#REF! &amp; """", ""),     IF(P116&lt;&gt;"", """" &amp;#REF! &amp; """", ""),
    IF(S116&lt;&gt;"", """" &amp; S116 &amp; """", ""), IF(Q116&lt;&gt;"", """" &amp; Q116 &amp; """", ""), IF(R116&lt;&gt;"", """" &amp; R116 &amp; """", ""),
    IF(T116&lt;&gt;"", """" &amp; T116 &amp; """", ""),
    IF(U116&lt;&gt;"", """" &amp; U116 &amp; """", "")
) &amp; "]"</f>
        <v>#REF!</v>
      </c>
      <c r="W116" s="34" t="s">
        <v>8</v>
      </c>
      <c r="X116" s="34"/>
      <c r="Y116" s="34"/>
      <c r="Z116" s="36" t="s">
        <v>1610</v>
      </c>
      <c r="AA116" s="36" t="s">
        <v>1611</v>
      </c>
      <c r="AB116" s="34"/>
      <c r="AC116" s="34" t="s">
        <v>1612</v>
      </c>
      <c r="AD116" s="34"/>
      <c r="AE116" s="34"/>
      <c r="AF116" s="34"/>
      <c r="AG116" s="34"/>
      <c r="AH116" s="34"/>
      <c r="AI116" s="34"/>
      <c r="AJ116" s="34"/>
      <c r="AK116" s="34"/>
      <c r="AL116" s="34"/>
      <c r="AM116" s="34"/>
      <c r="AN116" s="34"/>
      <c r="AO116" s="34"/>
      <c r="AP116" s="34"/>
      <c r="AQ116" s="34"/>
      <c r="AR116" s="37"/>
      <c r="AS116" s="37"/>
      <c r="AT116" s="34"/>
      <c r="AU116" s="34"/>
      <c r="AV116" s="37"/>
      <c r="AW116" s="37" t="s">
        <v>1613</v>
      </c>
      <c r="AX116" s="37"/>
      <c r="AY116" s="37"/>
      <c r="AZ116" s="37"/>
      <c r="BA116" s="37"/>
      <c r="BB116" s="37"/>
      <c r="BC116" s="37"/>
      <c r="BD116" s="37"/>
      <c r="BE116" s="37"/>
      <c r="BF116" s="37"/>
      <c r="BG116" s="37"/>
      <c r="BH116" s="37"/>
      <c r="BI116" s="37"/>
      <c r="BJ116" s="37"/>
      <c r="BK116" s="37"/>
      <c r="BL116" s="37"/>
      <c r="BM116" s="37"/>
      <c r="BN116" s="37"/>
      <c r="BO116" s="37"/>
      <c r="BP116" s="37"/>
      <c r="BQ116" s="37"/>
      <c r="BR116" s="37"/>
      <c r="BS116" s="37"/>
      <c r="BT116" s="37"/>
      <c r="BU116" s="37"/>
      <c r="BV116" s="37"/>
      <c r="BW116" s="37"/>
      <c r="BX116" s="37"/>
      <c r="BY116" s="37"/>
      <c r="BZ116" s="37"/>
      <c r="CA116" s="37"/>
      <c r="CB116" s="37"/>
      <c r="CC116" s="37"/>
      <c r="CD116" s="37"/>
      <c r="CE116" s="37"/>
      <c r="CF116" s="37"/>
      <c r="CG116" s="37"/>
      <c r="CH116" s="37"/>
      <c r="CI116" s="37"/>
      <c r="CJ116" s="37"/>
      <c r="CK116" s="37"/>
      <c r="CL116" s="37"/>
      <c r="CM116" s="37"/>
      <c r="CN116" s="37"/>
      <c r="CO116" s="37"/>
      <c r="CP116" s="37"/>
      <c r="CQ116" s="37"/>
      <c r="CR116" s="37"/>
      <c r="CS116" s="37"/>
      <c r="CT116" s="37"/>
      <c r="CU116" s="37"/>
      <c r="CV116" s="37"/>
      <c r="CW116" s="37"/>
      <c r="CX116" s="37"/>
      <c r="CY116" s="37"/>
      <c r="CZ116" s="37"/>
      <c r="DA116" s="37"/>
      <c r="DB116" s="37"/>
      <c r="DC116" s="37"/>
      <c r="DD116" s="37"/>
      <c r="DE116" s="37"/>
      <c r="DF116" s="37"/>
      <c r="DG116" s="37"/>
      <c r="DH116" s="37"/>
      <c r="DI116" s="37"/>
      <c r="DJ116" s="37"/>
      <c r="DK116" s="37"/>
      <c r="DL116" s="37"/>
      <c r="DM116" s="37"/>
      <c r="DN116" s="37"/>
      <c r="DO116" s="37"/>
      <c r="DP116" s="37"/>
      <c r="DQ116" s="37"/>
      <c r="DR116" s="37"/>
      <c r="DS116" s="37"/>
      <c r="DT116" s="37"/>
      <c r="DU116" s="37"/>
      <c r="DV116" s="37"/>
      <c r="DW116" s="37"/>
      <c r="DX116" s="37"/>
      <c r="DY116" s="37"/>
      <c r="DZ116" s="37"/>
      <c r="EA116" s="37"/>
      <c r="EB116" s="37"/>
      <c r="EC116" s="37"/>
      <c r="ED116" s="37"/>
      <c r="EE116" s="37"/>
      <c r="EF116" s="37"/>
      <c r="EG116" s="37"/>
      <c r="EH116" s="37"/>
      <c r="EI116" s="37"/>
      <c r="EJ116" s="37"/>
      <c r="EK116" s="37"/>
      <c r="EL116" s="37"/>
      <c r="EM116" s="37"/>
      <c r="EN116" s="37"/>
      <c r="EO116" s="37"/>
      <c r="EP116" s="37"/>
      <c r="EQ116" s="37"/>
      <c r="ER116" s="37"/>
      <c r="ES116" s="37"/>
      <c r="ET116" s="37"/>
      <c r="EU116" s="37"/>
      <c r="EV116" s="37"/>
      <c r="EW116" s="37"/>
      <c r="EX116" s="37"/>
      <c r="EY116" s="37"/>
      <c r="EZ116" s="37"/>
      <c r="FA116" s="37"/>
      <c r="FB116" s="37"/>
      <c r="FC116" s="37"/>
      <c r="FD116" s="37"/>
      <c r="FE116" s="37"/>
      <c r="FF116" s="37"/>
      <c r="FG116" s="37"/>
      <c r="FH116" s="37"/>
      <c r="FI116" s="37"/>
      <c r="FJ116" s="37"/>
      <c r="FK116" s="37"/>
      <c r="FL116" s="37"/>
      <c r="FM116" s="37"/>
      <c r="FN116" s="37"/>
      <c r="FO116" s="37"/>
      <c r="FP116" s="37"/>
      <c r="FQ116" s="37"/>
    </row>
    <row r="117" spans="1:173" s="10" customFormat="1" ht="23.25" customHeight="1">
      <c r="A117" s="34"/>
      <c r="B117" s="34"/>
      <c r="C117" s="34"/>
      <c r="D117" s="34"/>
      <c r="E117" s="34" t="s">
        <v>654</v>
      </c>
      <c r="F117" s="34"/>
      <c r="G117" s="34"/>
      <c r="H117" s="34"/>
      <c r="I117" s="34"/>
      <c r="J117" s="34"/>
      <c r="K117" s="34"/>
      <c r="L117" s="34"/>
      <c r="M117" s="34"/>
      <c r="N117" s="34"/>
      <c r="O117" s="34"/>
      <c r="P117" s="34"/>
      <c r="Q117" s="35"/>
      <c r="R117" s="35" t="s">
        <v>138</v>
      </c>
      <c r="S117" s="34" t="s">
        <v>347</v>
      </c>
      <c r="T117" s="34"/>
      <c r="U117" s="34"/>
      <c r="V117" s="34" t="str">
        <f>"[" &amp; _xlfn.TEXTJOIN(", ", TRUE,
    IF(H117&lt;&gt;"", """" &amp;#REF! &amp; """", ""),
    IF(I117&lt;&gt;"", """" &amp;#REF! &amp; """", ""),
    IF(J117&lt;&gt;"", """" &amp;#REF! &amp; """", ""),
    IF(K117&lt;&gt;"", """" &amp;#REF! &amp; """", ""),
    IF(L117&lt;&gt;"", """" &amp;#REF! &amp; """", ""),    IF(M117&lt;&gt;"", """" &amp;#REF! &amp; """", ""),    IF(N117&lt;&gt;"", """" &amp;#REF! &amp; """", ""),     IF(O117&lt;&gt;"", """" &amp;#REF! &amp; """", ""),     IF(P117&lt;&gt;"", """" &amp;#REF! &amp; """", ""),
    IF(S117&lt;&gt;"", """" &amp; S117 &amp; """", ""), IF(Q117&lt;&gt;"", """" &amp; Q117 &amp; """", ""), IF(R117&lt;&gt;"", """" &amp; R117 &amp; """", ""),
    IF(T117&lt;&gt;"", """" &amp; T117 &amp; """", ""),
    IF(U117&lt;&gt;"", """" &amp; U117 &amp; """", "")
) &amp; "]"</f>
        <v>["Analysis"]</v>
      </c>
      <c r="W117" s="34" t="s">
        <v>8</v>
      </c>
      <c r="X117" s="34"/>
      <c r="Y117" s="34"/>
      <c r="Z117" s="36" t="s">
        <v>1614</v>
      </c>
      <c r="AA117" s="36" t="s">
        <v>1615</v>
      </c>
      <c r="AB117" s="34"/>
      <c r="AC117" s="34" t="s">
        <v>1452</v>
      </c>
      <c r="AD117" s="34"/>
      <c r="AE117" s="34"/>
      <c r="AF117" s="34"/>
      <c r="AG117" s="34"/>
      <c r="AH117" s="34"/>
      <c r="AI117" s="34"/>
      <c r="AJ117" s="34"/>
      <c r="AK117" s="34"/>
      <c r="AL117" s="34"/>
      <c r="AM117" s="34"/>
      <c r="AN117" s="34"/>
      <c r="AO117" s="34"/>
      <c r="AP117" s="34"/>
      <c r="AQ117" s="34"/>
      <c r="AR117" s="37"/>
      <c r="AS117" s="37"/>
      <c r="AT117" s="34"/>
      <c r="AU117" s="34"/>
      <c r="AV117" s="37"/>
      <c r="AW117" s="37" t="s">
        <v>1613</v>
      </c>
      <c r="AX117" s="37"/>
      <c r="AY117" s="37"/>
      <c r="AZ117" s="37"/>
      <c r="BA117" s="37"/>
      <c r="BB117" s="37"/>
      <c r="BC117" s="37"/>
      <c r="BD117" s="37"/>
      <c r="BE117" s="37"/>
      <c r="BF117" s="37"/>
      <c r="BG117" s="37"/>
      <c r="BH117" s="37"/>
      <c r="BI117" s="37"/>
      <c r="BJ117" s="37"/>
      <c r="BK117" s="37"/>
      <c r="BL117" s="37"/>
      <c r="BM117" s="37"/>
      <c r="BN117" s="37"/>
      <c r="BO117" s="37"/>
      <c r="BP117" s="37"/>
      <c r="BQ117" s="37"/>
      <c r="BR117" s="37"/>
      <c r="BS117" s="37"/>
      <c r="BT117" s="37"/>
      <c r="BU117" s="37"/>
      <c r="BV117" s="37"/>
      <c r="BW117" s="37"/>
      <c r="BX117" s="37"/>
      <c r="BY117" s="37"/>
      <c r="BZ117" s="37"/>
      <c r="CA117" s="37"/>
      <c r="CB117" s="37"/>
      <c r="CC117" s="37"/>
      <c r="CD117" s="37"/>
      <c r="CE117" s="37"/>
      <c r="CF117" s="37"/>
      <c r="CG117" s="37"/>
      <c r="CH117" s="37"/>
      <c r="CI117" s="37"/>
      <c r="CJ117" s="37"/>
      <c r="CK117" s="37"/>
      <c r="CL117" s="37"/>
      <c r="CM117" s="37"/>
      <c r="CN117" s="37"/>
      <c r="CO117" s="37"/>
      <c r="CP117" s="37"/>
      <c r="CQ117" s="37"/>
      <c r="CR117" s="37"/>
      <c r="CS117" s="37"/>
      <c r="CT117" s="37"/>
      <c r="CU117" s="37"/>
      <c r="CV117" s="37"/>
      <c r="CW117" s="37"/>
      <c r="CX117" s="37"/>
      <c r="CY117" s="37"/>
      <c r="CZ117" s="37"/>
      <c r="DA117" s="37"/>
      <c r="DB117" s="37"/>
      <c r="DC117" s="37"/>
      <c r="DD117" s="37"/>
      <c r="DE117" s="37"/>
      <c r="DF117" s="37"/>
      <c r="DG117" s="37"/>
      <c r="DH117" s="37"/>
      <c r="DI117" s="37"/>
      <c r="DJ117" s="37"/>
      <c r="DK117" s="37"/>
      <c r="DL117" s="37"/>
      <c r="DM117" s="37"/>
      <c r="DN117" s="37"/>
      <c r="DO117" s="37"/>
      <c r="DP117" s="37"/>
      <c r="DQ117" s="37"/>
      <c r="DR117" s="37"/>
      <c r="DS117" s="37"/>
      <c r="DT117" s="37"/>
      <c r="DU117" s="37"/>
      <c r="DV117" s="37"/>
      <c r="DW117" s="37"/>
      <c r="DX117" s="37"/>
      <c r="DY117" s="37"/>
      <c r="DZ117" s="37"/>
      <c r="EA117" s="37"/>
      <c r="EB117" s="37"/>
      <c r="EC117" s="37"/>
      <c r="ED117" s="37"/>
      <c r="EE117" s="37"/>
      <c r="EF117" s="37"/>
      <c r="EG117" s="37"/>
      <c r="EH117" s="37"/>
      <c r="EI117" s="37"/>
      <c r="EJ117" s="37"/>
      <c r="EK117" s="37"/>
      <c r="EL117" s="37"/>
      <c r="EM117" s="37"/>
      <c r="EN117" s="37"/>
      <c r="EO117" s="37"/>
      <c r="EP117" s="37"/>
      <c r="EQ117" s="37"/>
      <c r="ER117" s="37"/>
      <c r="ES117" s="37"/>
      <c r="ET117" s="37"/>
      <c r="EU117" s="37"/>
      <c r="EV117" s="37"/>
      <c r="EW117" s="37"/>
      <c r="EX117" s="37"/>
      <c r="EY117" s="37"/>
      <c r="EZ117" s="37"/>
      <c r="FA117" s="37"/>
      <c r="FB117" s="37"/>
      <c r="FC117" s="37"/>
      <c r="FD117" s="37"/>
      <c r="FE117" s="37"/>
      <c r="FF117" s="37"/>
      <c r="FG117" s="37"/>
      <c r="FH117" s="37"/>
      <c r="FI117" s="37"/>
      <c r="FJ117" s="37"/>
      <c r="FK117" s="37"/>
      <c r="FL117" s="37"/>
      <c r="FM117" s="37"/>
      <c r="FN117" s="37"/>
      <c r="FO117" s="37"/>
      <c r="FP117" s="37"/>
      <c r="FQ117" s="37"/>
    </row>
    <row r="118" spans="1:173" s="10" customFormat="1" ht="23.25" customHeight="1">
      <c r="A118" s="38" t="s">
        <v>1616</v>
      </c>
      <c r="B118" s="39" t="s">
        <v>1617</v>
      </c>
      <c r="C118" s="38" t="s">
        <v>1618</v>
      </c>
      <c r="D118" s="38"/>
      <c r="E118" s="38" t="s">
        <v>162</v>
      </c>
      <c r="F118" s="39"/>
      <c r="G118" s="39"/>
      <c r="H118" s="39"/>
      <c r="I118" s="39"/>
      <c r="J118" s="39"/>
      <c r="K118" s="39"/>
      <c r="L118" s="39"/>
      <c r="M118" s="39"/>
      <c r="N118" s="39"/>
      <c r="O118" s="38" t="s">
        <v>1619</v>
      </c>
      <c r="P118" s="38" t="s">
        <v>1619</v>
      </c>
      <c r="Q118" s="40" t="s">
        <v>93</v>
      </c>
      <c r="R118" s="40" t="s">
        <v>270</v>
      </c>
      <c r="S118" s="39"/>
      <c r="T118" s="39"/>
      <c r="U118" s="39"/>
      <c r="V118" s="38" t="e">
        <f>"[" &amp; _xlfn.TEXTJOIN(", ", TRUE,
    IF(H118&lt;&gt;"", """" &amp;#REF! &amp; """", ""),
    IF(I118&lt;&gt;"", """" &amp;#REF! &amp; """", ""),
    IF(J118&lt;&gt;"", """" &amp;#REF! &amp; """", ""),
    IF(K118&lt;&gt;"", """" &amp;#REF! &amp; """", ""),
    IF(L118&lt;&gt;"", """" &amp;#REF! &amp; """", ""),    IF(M118&lt;&gt;"", """" &amp;#REF! &amp; """", ""),    IF(N118&lt;&gt;"", """" &amp;#REF! &amp; """", ""),     IF(O118&lt;&gt;"", """" &amp;#REF! &amp; """", ""),     IF(P118&lt;&gt;"", """" &amp;#REF! &amp; """", ""),
    IF(S118&lt;&gt;"", """" &amp; S118 &amp; """", ""), IF(Q118&lt;&gt;"", """" &amp; Q118 &amp; """", ""), IF(R118&lt;&gt;"", """" &amp; R118 &amp; """", ""),
    IF(T118&lt;&gt;"", """" &amp; T118 &amp; """", ""),
    IF(U118&lt;&gt;"", """" &amp; U118 &amp; """", "")
) &amp; "]"</f>
        <v>#REF!</v>
      </c>
      <c r="W118" s="39"/>
      <c r="X118" s="39"/>
      <c r="Y118" s="39"/>
      <c r="Z118" s="39"/>
      <c r="AA118" s="39"/>
      <c r="AB118" s="39"/>
      <c r="AC118" s="39"/>
      <c r="AD118" s="39"/>
      <c r="AE118" s="39"/>
      <c r="AF118" s="39"/>
      <c r="AG118" s="39"/>
      <c r="AH118" s="39"/>
      <c r="AI118" s="39"/>
      <c r="AJ118" s="38" t="s">
        <v>1620</v>
      </c>
      <c r="AK118" s="38"/>
      <c r="AL118" s="38"/>
      <c r="AM118" s="38" t="s">
        <v>1620</v>
      </c>
      <c r="AN118" s="38"/>
      <c r="AO118" s="38" t="s">
        <v>126</v>
      </c>
      <c r="AP118" s="38" t="s">
        <v>96</v>
      </c>
      <c r="AQ118" s="38" t="s">
        <v>96</v>
      </c>
      <c r="AR118" s="41" t="s">
        <v>70</v>
      </c>
      <c r="AS118" s="41" t="s">
        <v>129</v>
      </c>
      <c r="AT118" s="38" t="s">
        <v>1616</v>
      </c>
      <c r="AU118" s="39" t="s">
        <v>1617</v>
      </c>
      <c r="AV118" s="39"/>
      <c r="AW118" s="39" t="s">
        <v>1621</v>
      </c>
      <c r="AX118" s="39"/>
      <c r="AY118" s="39"/>
      <c r="AZ118" s="39"/>
      <c r="BA118" s="39"/>
      <c r="BB118" s="39"/>
      <c r="BC118" s="39"/>
      <c r="BD118" s="39"/>
      <c r="BE118" s="39"/>
      <c r="BF118" s="39"/>
      <c r="BG118" s="39"/>
      <c r="BH118" s="39"/>
      <c r="BI118" s="39"/>
      <c r="BJ118" s="39"/>
      <c r="BK118" s="39"/>
      <c r="BL118" s="39"/>
      <c r="BM118" s="39"/>
      <c r="BN118" s="39"/>
      <c r="BO118" s="39"/>
      <c r="BP118" s="39"/>
      <c r="BQ118" s="39"/>
      <c r="BR118" s="39"/>
      <c r="BS118" s="39"/>
      <c r="BT118" s="39"/>
      <c r="BU118" s="39"/>
      <c r="BV118" s="39"/>
      <c r="BW118" s="39"/>
      <c r="BX118" s="39"/>
      <c r="BY118" s="39"/>
      <c r="BZ118" s="39"/>
      <c r="CA118" s="39"/>
      <c r="CB118" s="39"/>
      <c r="CC118" s="39"/>
      <c r="CD118" s="39"/>
      <c r="CE118" s="39"/>
      <c r="CF118" s="39"/>
      <c r="CG118" s="39"/>
      <c r="CH118" s="39"/>
      <c r="CI118" s="39"/>
      <c r="CJ118" s="39"/>
      <c r="CK118" s="39"/>
      <c r="CL118" s="39"/>
      <c r="CM118" s="39"/>
      <c r="CN118" s="39"/>
      <c r="CO118" s="39"/>
      <c r="CP118" s="39"/>
      <c r="CQ118" s="39"/>
      <c r="CR118" s="39"/>
      <c r="CS118" s="39"/>
      <c r="CT118" s="39"/>
      <c r="CU118" s="39"/>
      <c r="CV118" s="39"/>
      <c r="CW118" s="39"/>
      <c r="CX118" s="39"/>
      <c r="CY118" s="39"/>
      <c r="CZ118" s="39"/>
      <c r="DA118" s="39"/>
      <c r="DB118" s="39"/>
      <c r="DC118" s="39"/>
      <c r="DD118" s="39"/>
      <c r="DE118" s="39"/>
      <c r="DF118" s="39"/>
      <c r="DG118" s="39"/>
      <c r="DH118" s="39"/>
      <c r="DI118" s="39"/>
      <c r="DJ118" s="39"/>
      <c r="DK118" s="39"/>
      <c r="DL118" s="39"/>
      <c r="DM118" s="39"/>
      <c r="DN118" s="39"/>
      <c r="DO118" s="39"/>
      <c r="DP118" s="39"/>
      <c r="DQ118" s="39"/>
      <c r="DR118" s="39"/>
      <c r="DS118" s="39"/>
      <c r="DT118" s="39"/>
      <c r="DU118" s="39"/>
      <c r="DV118" s="39"/>
      <c r="DW118" s="39"/>
      <c r="DX118" s="39"/>
      <c r="DY118" s="39"/>
      <c r="DZ118" s="39"/>
      <c r="EA118" s="39"/>
      <c r="EB118" s="39"/>
      <c r="EC118" s="39"/>
      <c r="ED118" s="39"/>
      <c r="EE118" s="39"/>
      <c r="EF118" s="39"/>
      <c r="EG118" s="39"/>
      <c r="EH118" s="39"/>
      <c r="EI118" s="39"/>
      <c r="EJ118" s="39"/>
      <c r="EK118" s="39"/>
      <c r="EL118" s="39"/>
      <c r="EM118" s="39"/>
      <c r="EN118" s="39"/>
      <c r="EO118" s="39"/>
      <c r="EP118" s="39"/>
      <c r="EQ118" s="39"/>
      <c r="ER118" s="39"/>
      <c r="ES118" s="39"/>
      <c r="ET118" s="39"/>
      <c r="EU118" s="39"/>
      <c r="EV118" s="39"/>
      <c r="EW118" s="39"/>
      <c r="EX118" s="39"/>
      <c r="EY118" s="39"/>
      <c r="EZ118" s="39"/>
      <c r="FA118" s="39"/>
      <c r="FB118" s="39"/>
      <c r="FC118" s="39"/>
      <c r="FD118" s="39"/>
      <c r="FE118" s="39"/>
      <c r="FF118" s="39"/>
      <c r="FG118" s="39"/>
      <c r="FH118" s="39"/>
      <c r="FI118" s="39"/>
      <c r="FJ118" s="39"/>
      <c r="FK118" s="39"/>
      <c r="FL118" s="39"/>
      <c r="FM118" s="39"/>
      <c r="FN118" s="39"/>
      <c r="FO118" s="39"/>
      <c r="FP118" s="39"/>
      <c r="FQ118" s="39"/>
    </row>
    <row r="119" spans="1:173" s="10" customFormat="1" ht="23.25" customHeight="1">
      <c r="A119" s="38" t="s">
        <v>1622</v>
      </c>
      <c r="B119" s="39" t="s">
        <v>1623</v>
      </c>
      <c r="C119" s="38" t="s">
        <v>1624</v>
      </c>
      <c r="D119" s="38"/>
      <c r="E119" s="38" t="s">
        <v>162</v>
      </c>
      <c r="F119" s="39"/>
      <c r="G119" s="39"/>
      <c r="H119" s="39"/>
      <c r="I119" s="39"/>
      <c r="J119" s="39"/>
      <c r="K119" s="39"/>
      <c r="L119" s="39"/>
      <c r="M119" s="39"/>
      <c r="N119" s="39"/>
      <c r="O119" s="38" t="s">
        <v>1619</v>
      </c>
      <c r="P119" s="38" t="s">
        <v>1619</v>
      </c>
      <c r="Q119" s="40" t="s">
        <v>753</v>
      </c>
      <c r="R119" s="40" t="s">
        <v>754</v>
      </c>
      <c r="S119" s="39"/>
      <c r="T119" s="39"/>
      <c r="U119" s="39"/>
      <c r="V119" s="38" t="e">
        <f>"[" &amp; _xlfn.TEXTJOIN(", ", TRUE,
    IF(H119&lt;&gt;"", """" &amp;#REF! &amp; """", ""),
    IF(I119&lt;&gt;"", """" &amp;#REF! &amp; """", ""),
    IF(J119&lt;&gt;"", """" &amp;#REF! &amp; """", ""),
    IF(K119&lt;&gt;"", """" &amp;#REF! &amp; """", ""),
    IF(L119&lt;&gt;"", """" &amp;#REF! &amp; """", ""),    IF(M119&lt;&gt;"", """" &amp;#REF! &amp; """", ""),    IF(N119&lt;&gt;"", """" &amp;#REF! &amp; """", ""),     IF(O119&lt;&gt;"", """" &amp;#REF! &amp; """", ""),     IF(P119&lt;&gt;"", """" &amp;#REF! &amp; """", ""),
    IF(S119&lt;&gt;"", """" &amp; S119 &amp; """", ""), IF(Q119&lt;&gt;"", """" &amp; Q119 &amp; """", ""), IF(R119&lt;&gt;"", """" &amp; R119 &amp; """", ""),
    IF(T119&lt;&gt;"", """" &amp; T119 &amp; """", ""),
    IF(U119&lt;&gt;"", """" &amp; U119 &amp; """", "")
) &amp; "]"</f>
        <v>#REF!</v>
      </c>
      <c r="W119" s="39"/>
      <c r="X119" s="39"/>
      <c r="Y119" s="39"/>
      <c r="Z119" s="39"/>
      <c r="AA119" s="39"/>
      <c r="AB119" s="39"/>
      <c r="AC119" s="39"/>
      <c r="AD119" s="39"/>
      <c r="AE119" s="39"/>
      <c r="AF119" s="39"/>
      <c r="AG119" s="39"/>
      <c r="AH119" s="39"/>
      <c r="AI119" s="39"/>
      <c r="AJ119" s="38" t="s">
        <v>1625</v>
      </c>
      <c r="AK119" s="38"/>
      <c r="AL119" s="38"/>
      <c r="AM119" s="38" t="s">
        <v>1625</v>
      </c>
      <c r="AN119" s="38"/>
      <c r="AO119" s="38" t="s">
        <v>126</v>
      </c>
      <c r="AP119" s="38" t="s">
        <v>96</v>
      </c>
      <c r="AQ119" s="38" t="s">
        <v>96</v>
      </c>
      <c r="AR119" s="41" t="s">
        <v>70</v>
      </c>
      <c r="AS119" s="41" t="s">
        <v>129</v>
      </c>
      <c r="AT119" s="38" t="s">
        <v>1622</v>
      </c>
      <c r="AU119" s="39" t="s">
        <v>1623</v>
      </c>
      <c r="AV119" s="39"/>
      <c r="AW119" s="39" t="s">
        <v>1621</v>
      </c>
      <c r="AX119" s="39"/>
      <c r="AY119" s="39"/>
      <c r="AZ119" s="39"/>
      <c r="BA119" s="39"/>
      <c r="BB119" s="39"/>
      <c r="BC119" s="39"/>
      <c r="BD119" s="39"/>
      <c r="BE119" s="39"/>
      <c r="BF119" s="39"/>
      <c r="BG119" s="39"/>
      <c r="BH119" s="39"/>
      <c r="BI119" s="39"/>
      <c r="BJ119" s="39"/>
      <c r="BK119" s="39"/>
      <c r="BL119" s="39"/>
      <c r="BM119" s="39"/>
      <c r="BN119" s="39"/>
      <c r="BO119" s="39"/>
      <c r="BP119" s="39"/>
      <c r="BQ119" s="39"/>
      <c r="BR119" s="39"/>
      <c r="BS119" s="39"/>
      <c r="BT119" s="39"/>
      <c r="BU119" s="39"/>
      <c r="BV119" s="39"/>
      <c r="BW119" s="39"/>
      <c r="BX119" s="39"/>
      <c r="BY119" s="39"/>
      <c r="BZ119" s="39"/>
      <c r="CA119" s="39"/>
      <c r="CB119" s="39"/>
      <c r="CC119" s="39"/>
      <c r="CD119" s="39"/>
      <c r="CE119" s="39"/>
      <c r="CF119" s="39"/>
      <c r="CG119" s="39"/>
      <c r="CH119" s="39"/>
      <c r="CI119" s="39"/>
      <c r="CJ119" s="39"/>
      <c r="CK119" s="39"/>
      <c r="CL119" s="39"/>
      <c r="CM119" s="39"/>
      <c r="CN119" s="39"/>
      <c r="CO119" s="39"/>
      <c r="CP119" s="39"/>
      <c r="CQ119" s="39"/>
      <c r="CR119" s="39"/>
      <c r="CS119" s="39"/>
      <c r="CT119" s="39"/>
      <c r="CU119" s="39"/>
      <c r="CV119" s="39"/>
      <c r="CW119" s="39"/>
      <c r="CX119" s="39"/>
      <c r="CY119" s="39"/>
      <c r="CZ119" s="39"/>
      <c r="DA119" s="39"/>
      <c r="DB119" s="39"/>
      <c r="DC119" s="39"/>
      <c r="DD119" s="39"/>
      <c r="DE119" s="39"/>
      <c r="DF119" s="39"/>
      <c r="DG119" s="39"/>
      <c r="DH119" s="39"/>
      <c r="DI119" s="39"/>
      <c r="DJ119" s="39"/>
      <c r="DK119" s="39"/>
      <c r="DL119" s="39"/>
      <c r="DM119" s="39"/>
      <c r="DN119" s="39"/>
      <c r="DO119" s="39"/>
      <c r="DP119" s="39"/>
      <c r="DQ119" s="39"/>
      <c r="DR119" s="39"/>
      <c r="DS119" s="39"/>
      <c r="DT119" s="39"/>
      <c r="DU119" s="39"/>
      <c r="DV119" s="39"/>
      <c r="DW119" s="39"/>
      <c r="DX119" s="39"/>
      <c r="DY119" s="39"/>
      <c r="DZ119" s="39"/>
      <c r="EA119" s="39"/>
      <c r="EB119" s="39"/>
      <c r="EC119" s="39"/>
      <c r="ED119" s="39"/>
      <c r="EE119" s="39"/>
      <c r="EF119" s="39"/>
      <c r="EG119" s="39"/>
      <c r="EH119" s="39"/>
      <c r="EI119" s="39"/>
      <c r="EJ119" s="39"/>
      <c r="EK119" s="39"/>
      <c r="EL119" s="39"/>
      <c r="EM119" s="39"/>
      <c r="EN119" s="39"/>
      <c r="EO119" s="39"/>
      <c r="EP119" s="39"/>
      <c r="EQ119" s="39"/>
      <c r="ER119" s="39"/>
      <c r="ES119" s="39"/>
      <c r="ET119" s="39"/>
      <c r="EU119" s="39"/>
      <c r="EV119" s="39"/>
      <c r="EW119" s="39"/>
      <c r="EX119" s="39"/>
      <c r="EY119" s="39"/>
      <c r="EZ119" s="39"/>
      <c r="FA119" s="39"/>
      <c r="FB119" s="39"/>
      <c r="FC119" s="39"/>
      <c r="FD119" s="39"/>
      <c r="FE119" s="39"/>
      <c r="FF119" s="39"/>
      <c r="FG119" s="39"/>
      <c r="FH119" s="39"/>
      <c r="FI119" s="39"/>
      <c r="FJ119" s="39"/>
      <c r="FK119" s="39"/>
      <c r="FL119" s="39"/>
      <c r="FM119" s="39"/>
      <c r="FN119" s="39"/>
      <c r="FO119" s="39"/>
      <c r="FP119" s="39"/>
      <c r="FQ119" s="39"/>
    </row>
    <row r="120" spans="1:173" s="10" customFormat="1" ht="23.25" customHeight="1">
      <c r="A120" s="38" t="s">
        <v>1626</v>
      </c>
      <c r="B120" s="39" t="s">
        <v>1627</v>
      </c>
      <c r="C120" s="38" t="s">
        <v>1628</v>
      </c>
      <c r="D120" s="38"/>
      <c r="E120" s="38" t="s">
        <v>162</v>
      </c>
      <c r="F120" s="39"/>
      <c r="G120" s="39"/>
      <c r="H120" s="39"/>
      <c r="I120" s="39"/>
      <c r="J120" s="39"/>
      <c r="K120" s="39"/>
      <c r="L120" s="39"/>
      <c r="M120" s="39"/>
      <c r="N120" s="39"/>
      <c r="O120" s="38" t="s">
        <v>1619</v>
      </c>
      <c r="P120" s="38" t="s">
        <v>1619</v>
      </c>
      <c r="Q120" s="40" t="s">
        <v>909</v>
      </c>
      <c r="R120" s="40" t="s">
        <v>910</v>
      </c>
      <c r="S120" s="39"/>
      <c r="T120" s="39"/>
      <c r="U120" s="39"/>
      <c r="V120" s="38" t="e">
        <f>"[" &amp; _xlfn.TEXTJOIN(", ", TRUE,
    IF(H120&lt;&gt;"", """" &amp;#REF! &amp; """", ""),
    IF(I120&lt;&gt;"", """" &amp;#REF! &amp; """", ""),
    IF(J120&lt;&gt;"", """" &amp;#REF! &amp; """", ""),
    IF(K120&lt;&gt;"", """" &amp;#REF! &amp; """", ""),
    IF(L120&lt;&gt;"", """" &amp;#REF! &amp; """", ""),    IF(M120&lt;&gt;"", """" &amp;#REF! &amp; """", ""),    IF(N120&lt;&gt;"", """" &amp;#REF! &amp; """", ""),     IF(O120&lt;&gt;"", """" &amp;#REF! &amp; """", ""),     IF(P120&lt;&gt;"", """" &amp;#REF! &amp; """", ""),
    IF(S120&lt;&gt;"", """" &amp; S120 &amp; """", ""), IF(Q120&lt;&gt;"", """" &amp; Q120 &amp; """", ""), IF(R120&lt;&gt;"", """" &amp; R120 &amp; """", ""),
    IF(T120&lt;&gt;"", """" &amp; T120 &amp; """", ""),
    IF(U120&lt;&gt;"", """" &amp; U120 &amp; """", "")
) &amp; "]"</f>
        <v>#REF!</v>
      </c>
      <c r="W120" s="39"/>
      <c r="X120" s="39"/>
      <c r="Y120" s="39"/>
      <c r="Z120" s="39"/>
      <c r="AA120" s="39"/>
      <c r="AB120" s="39"/>
      <c r="AC120" s="39"/>
      <c r="AD120" s="39"/>
      <c r="AE120" s="39"/>
      <c r="AF120" s="39"/>
      <c r="AG120" s="39"/>
      <c r="AH120" s="39"/>
      <c r="AI120" s="39"/>
      <c r="AJ120" s="38" t="s">
        <v>1629</v>
      </c>
      <c r="AK120" s="38"/>
      <c r="AL120" s="38"/>
      <c r="AM120" s="38" t="s">
        <v>1629</v>
      </c>
      <c r="AN120" s="38"/>
      <c r="AO120" s="38" t="s">
        <v>126</v>
      </c>
      <c r="AP120" s="38" t="s">
        <v>96</v>
      </c>
      <c r="AQ120" s="38" t="s">
        <v>96</v>
      </c>
      <c r="AR120" s="41" t="s">
        <v>70</v>
      </c>
      <c r="AS120" s="41" t="s">
        <v>129</v>
      </c>
      <c r="AT120" s="38" t="s">
        <v>1626</v>
      </c>
      <c r="AU120" s="39" t="s">
        <v>1627</v>
      </c>
      <c r="AV120" s="39"/>
      <c r="AW120" s="39" t="s">
        <v>1630</v>
      </c>
      <c r="AX120" s="39"/>
      <c r="AY120" s="39"/>
      <c r="AZ120" s="39"/>
      <c r="BA120" s="39"/>
      <c r="BB120" s="39"/>
      <c r="BC120" s="39"/>
      <c r="BD120" s="39"/>
      <c r="BE120" s="39"/>
      <c r="BF120" s="39"/>
      <c r="BG120" s="39"/>
      <c r="BH120" s="39"/>
      <c r="BI120" s="39"/>
      <c r="BJ120" s="39"/>
      <c r="BK120" s="39"/>
      <c r="BL120" s="39"/>
      <c r="BM120" s="39"/>
      <c r="BN120" s="39"/>
      <c r="BO120" s="39"/>
      <c r="BP120" s="39"/>
      <c r="BQ120" s="39"/>
      <c r="BR120" s="39"/>
      <c r="BS120" s="39"/>
      <c r="BT120" s="39"/>
      <c r="BU120" s="39"/>
      <c r="BV120" s="39"/>
      <c r="BW120" s="39"/>
      <c r="BX120" s="39"/>
      <c r="BY120" s="39"/>
      <c r="BZ120" s="39"/>
      <c r="CA120" s="39"/>
      <c r="CB120" s="39"/>
      <c r="CC120" s="39"/>
      <c r="CD120" s="39"/>
      <c r="CE120" s="39"/>
      <c r="CF120" s="39"/>
      <c r="CG120" s="39"/>
      <c r="CH120" s="39"/>
      <c r="CI120" s="39"/>
      <c r="CJ120" s="39"/>
      <c r="CK120" s="39"/>
      <c r="CL120" s="39"/>
      <c r="CM120" s="39"/>
      <c r="CN120" s="39"/>
      <c r="CO120" s="39"/>
      <c r="CP120" s="39"/>
      <c r="CQ120" s="39"/>
      <c r="CR120" s="39"/>
      <c r="CS120" s="39"/>
      <c r="CT120" s="39"/>
      <c r="CU120" s="39"/>
      <c r="CV120" s="39"/>
      <c r="CW120" s="39"/>
      <c r="CX120" s="39"/>
      <c r="CY120" s="39"/>
      <c r="CZ120" s="39"/>
      <c r="DA120" s="39"/>
      <c r="DB120" s="39"/>
      <c r="DC120" s="39"/>
      <c r="DD120" s="39"/>
      <c r="DE120" s="39"/>
      <c r="DF120" s="39"/>
      <c r="DG120" s="39"/>
      <c r="DH120" s="39"/>
      <c r="DI120" s="39"/>
      <c r="DJ120" s="39"/>
      <c r="DK120" s="39"/>
      <c r="DL120" s="39"/>
      <c r="DM120" s="39"/>
      <c r="DN120" s="39"/>
      <c r="DO120" s="39"/>
      <c r="DP120" s="39"/>
      <c r="DQ120" s="39"/>
      <c r="DR120" s="39"/>
      <c r="DS120" s="39"/>
      <c r="DT120" s="39"/>
      <c r="DU120" s="39"/>
      <c r="DV120" s="39"/>
      <c r="DW120" s="39"/>
      <c r="DX120" s="39"/>
      <c r="DY120" s="39"/>
      <c r="DZ120" s="39"/>
      <c r="EA120" s="39"/>
      <c r="EB120" s="39"/>
      <c r="EC120" s="39"/>
      <c r="ED120" s="39"/>
      <c r="EE120" s="39"/>
      <c r="EF120" s="39"/>
      <c r="EG120" s="39"/>
      <c r="EH120" s="39"/>
      <c r="EI120" s="39"/>
      <c r="EJ120" s="39"/>
      <c r="EK120" s="39"/>
      <c r="EL120" s="39"/>
      <c r="EM120" s="39"/>
      <c r="EN120" s="39"/>
      <c r="EO120" s="39"/>
      <c r="EP120" s="39"/>
      <c r="EQ120" s="39"/>
      <c r="ER120" s="39"/>
      <c r="ES120" s="39"/>
      <c r="ET120" s="39"/>
      <c r="EU120" s="39"/>
      <c r="EV120" s="39"/>
      <c r="EW120" s="39"/>
      <c r="EX120" s="39"/>
      <c r="EY120" s="39"/>
      <c r="EZ120" s="39"/>
      <c r="FA120" s="39"/>
      <c r="FB120" s="39"/>
      <c r="FC120" s="39"/>
      <c r="FD120" s="39"/>
      <c r="FE120" s="39"/>
      <c r="FF120" s="39"/>
      <c r="FG120" s="39"/>
      <c r="FH120" s="39"/>
      <c r="FI120" s="39"/>
      <c r="FJ120" s="39"/>
      <c r="FK120" s="39"/>
      <c r="FL120" s="39"/>
      <c r="FM120" s="39"/>
      <c r="FN120" s="39"/>
      <c r="FO120" s="39"/>
      <c r="FP120" s="39"/>
      <c r="FQ120" s="39"/>
    </row>
    <row r="121" spans="1:173" s="10" customFormat="1" ht="23.25" customHeight="1">
      <c r="A121" s="38" t="s">
        <v>1631</v>
      </c>
      <c r="B121" s="39" t="s">
        <v>1632</v>
      </c>
      <c r="C121" s="38" t="s">
        <v>1633</v>
      </c>
      <c r="D121" s="38"/>
      <c r="E121" s="38" t="s">
        <v>162</v>
      </c>
      <c r="F121" s="39"/>
      <c r="G121" s="39"/>
      <c r="H121" s="39"/>
      <c r="I121" s="39"/>
      <c r="J121" s="39"/>
      <c r="K121" s="39"/>
      <c r="L121" s="39"/>
      <c r="M121" s="39"/>
      <c r="N121" s="39"/>
      <c r="O121" s="38" t="s">
        <v>1619</v>
      </c>
      <c r="P121" s="38" t="s">
        <v>1619</v>
      </c>
      <c r="Q121" s="40" t="s">
        <v>106</v>
      </c>
      <c r="R121" s="40" t="s">
        <v>107</v>
      </c>
      <c r="S121" s="39"/>
      <c r="T121" s="39"/>
      <c r="U121" s="39"/>
      <c r="V121" s="38" t="e">
        <f>"[" &amp; _xlfn.TEXTJOIN(", ", TRUE,
    IF(H121&lt;&gt;"", """" &amp;#REF! &amp; """", ""),
    IF(I121&lt;&gt;"", """" &amp;#REF! &amp; """", ""),
    IF(J121&lt;&gt;"", """" &amp;#REF! &amp; """", ""),
    IF(K121&lt;&gt;"", """" &amp;#REF! &amp; """", ""),
    IF(L121&lt;&gt;"", """" &amp;#REF! &amp; """", ""),    IF(M121&lt;&gt;"", """" &amp;#REF! &amp; """", ""),    IF(N121&lt;&gt;"", """" &amp;#REF! &amp; """", ""),     IF(O121&lt;&gt;"", """" &amp;#REF! &amp; """", ""),     IF(P121&lt;&gt;"", """" &amp;#REF! &amp; """", ""),
    IF(S121&lt;&gt;"", """" &amp; S121 &amp; """", ""), IF(Q121&lt;&gt;"", """" &amp; Q121 &amp; """", ""), IF(R121&lt;&gt;"", """" &amp; R121 &amp; """", ""),
    IF(T121&lt;&gt;"", """" &amp; T121 &amp; """", ""),
    IF(U121&lt;&gt;"", """" &amp; U121 &amp; """", "")
) &amp; "]"</f>
        <v>#REF!</v>
      </c>
      <c r="W121" s="39"/>
      <c r="X121" s="39"/>
      <c r="Y121" s="39"/>
      <c r="Z121" s="39"/>
      <c r="AA121" s="39"/>
      <c r="AB121" s="39"/>
      <c r="AC121" s="39"/>
      <c r="AD121" s="39"/>
      <c r="AE121" s="39"/>
      <c r="AF121" s="39"/>
      <c r="AG121" s="39"/>
      <c r="AH121" s="39"/>
      <c r="AI121" s="39"/>
      <c r="AJ121" s="38" t="s">
        <v>1634</v>
      </c>
      <c r="AK121" s="38"/>
      <c r="AL121" s="38"/>
      <c r="AM121" s="38" t="s">
        <v>1629</v>
      </c>
      <c r="AN121" s="38"/>
      <c r="AO121" s="38" t="s">
        <v>126</v>
      </c>
      <c r="AP121" s="38" t="s">
        <v>96</v>
      </c>
      <c r="AQ121" s="38" t="s">
        <v>96</v>
      </c>
      <c r="AR121" s="41" t="s">
        <v>70</v>
      </c>
      <c r="AS121" s="41" t="s">
        <v>129</v>
      </c>
      <c r="AT121" s="38" t="s">
        <v>1631</v>
      </c>
      <c r="AU121" s="39" t="s">
        <v>1632</v>
      </c>
      <c r="AV121" s="39"/>
      <c r="AW121" s="39" t="s">
        <v>1621</v>
      </c>
      <c r="AX121" s="39"/>
      <c r="AY121" s="39"/>
      <c r="AZ121" s="39"/>
      <c r="BA121" s="39"/>
      <c r="BB121" s="39"/>
      <c r="BC121" s="39"/>
      <c r="BD121" s="39"/>
      <c r="BE121" s="39"/>
      <c r="BF121" s="39"/>
      <c r="BG121" s="39"/>
      <c r="BH121" s="39"/>
      <c r="BI121" s="39"/>
      <c r="BJ121" s="39"/>
      <c r="BK121" s="39"/>
      <c r="BL121" s="39"/>
      <c r="BM121" s="39"/>
      <c r="BN121" s="39"/>
      <c r="BO121" s="39"/>
      <c r="BP121" s="39"/>
      <c r="BQ121" s="39"/>
      <c r="BR121" s="39"/>
      <c r="BS121" s="39"/>
      <c r="BT121" s="39"/>
      <c r="BU121" s="39"/>
      <c r="BV121" s="39"/>
      <c r="BW121" s="39"/>
      <c r="BX121" s="39"/>
      <c r="BY121" s="39"/>
      <c r="BZ121" s="39"/>
      <c r="CA121" s="39"/>
      <c r="CB121" s="39"/>
      <c r="CC121" s="39"/>
      <c r="CD121" s="39"/>
      <c r="CE121" s="39"/>
      <c r="CF121" s="39"/>
      <c r="CG121" s="39"/>
      <c r="CH121" s="39"/>
      <c r="CI121" s="39"/>
      <c r="CJ121" s="39"/>
      <c r="CK121" s="39"/>
      <c r="CL121" s="39"/>
      <c r="CM121" s="39"/>
      <c r="CN121" s="39"/>
      <c r="CO121" s="39"/>
      <c r="CP121" s="39"/>
      <c r="CQ121" s="39"/>
      <c r="CR121" s="39"/>
      <c r="CS121" s="39"/>
      <c r="CT121" s="39"/>
      <c r="CU121" s="39"/>
      <c r="CV121" s="39"/>
      <c r="CW121" s="39"/>
      <c r="CX121" s="39"/>
      <c r="CY121" s="39"/>
      <c r="CZ121" s="39"/>
      <c r="DA121" s="39"/>
      <c r="DB121" s="39"/>
      <c r="DC121" s="39"/>
      <c r="DD121" s="39"/>
      <c r="DE121" s="39"/>
      <c r="DF121" s="39"/>
      <c r="DG121" s="39"/>
      <c r="DH121" s="39"/>
      <c r="DI121" s="39"/>
      <c r="DJ121" s="39"/>
      <c r="DK121" s="39"/>
      <c r="DL121" s="39"/>
      <c r="DM121" s="39"/>
      <c r="DN121" s="39"/>
      <c r="DO121" s="39"/>
      <c r="DP121" s="39"/>
      <c r="DQ121" s="39"/>
      <c r="DR121" s="39"/>
      <c r="DS121" s="39"/>
      <c r="DT121" s="39"/>
      <c r="DU121" s="39"/>
      <c r="DV121" s="39"/>
      <c r="DW121" s="39"/>
      <c r="DX121" s="39"/>
      <c r="DY121" s="39"/>
      <c r="DZ121" s="39"/>
      <c r="EA121" s="39"/>
      <c r="EB121" s="39"/>
      <c r="EC121" s="39"/>
      <c r="ED121" s="39"/>
      <c r="EE121" s="39"/>
      <c r="EF121" s="39"/>
      <c r="EG121" s="39"/>
      <c r="EH121" s="39"/>
      <c r="EI121" s="39"/>
      <c r="EJ121" s="39"/>
      <c r="EK121" s="39"/>
      <c r="EL121" s="39"/>
      <c r="EM121" s="39"/>
      <c r="EN121" s="39"/>
      <c r="EO121" s="39"/>
      <c r="EP121" s="39"/>
      <c r="EQ121" s="39"/>
      <c r="ER121" s="39"/>
      <c r="ES121" s="39"/>
      <c r="ET121" s="39"/>
      <c r="EU121" s="39"/>
      <c r="EV121" s="39"/>
      <c r="EW121" s="39"/>
      <c r="EX121" s="39"/>
      <c r="EY121" s="39"/>
      <c r="EZ121" s="39"/>
      <c r="FA121" s="39"/>
      <c r="FB121" s="39"/>
      <c r="FC121" s="39"/>
      <c r="FD121" s="39"/>
      <c r="FE121" s="39"/>
      <c r="FF121" s="39"/>
      <c r="FG121" s="39"/>
      <c r="FH121" s="39"/>
      <c r="FI121" s="39"/>
      <c r="FJ121" s="39"/>
      <c r="FK121" s="39"/>
      <c r="FL121" s="39"/>
      <c r="FM121" s="39"/>
      <c r="FN121" s="39"/>
      <c r="FO121" s="39"/>
      <c r="FP121" s="39"/>
      <c r="FQ121" s="39"/>
    </row>
    <row r="122" spans="1:173" s="10" customFormat="1" ht="23.25" customHeight="1">
      <c r="A122" s="38" t="s">
        <v>1622</v>
      </c>
      <c r="B122" s="39" t="s">
        <v>1623</v>
      </c>
      <c r="C122" s="38" t="s">
        <v>1635</v>
      </c>
      <c r="D122" s="38"/>
      <c r="E122" s="38" t="s">
        <v>153</v>
      </c>
      <c r="F122" s="39"/>
      <c r="G122" s="39"/>
      <c r="H122" s="39"/>
      <c r="I122" s="39"/>
      <c r="J122" s="39"/>
      <c r="K122" s="39"/>
      <c r="L122" s="39"/>
      <c r="M122" s="39"/>
      <c r="N122" s="39"/>
      <c r="O122" s="38" t="s">
        <v>1622</v>
      </c>
      <c r="P122" s="38" t="s">
        <v>1622</v>
      </c>
      <c r="Q122" s="40" t="s">
        <v>909</v>
      </c>
      <c r="R122" s="40" t="s">
        <v>910</v>
      </c>
      <c r="S122" s="39"/>
      <c r="T122" s="39"/>
      <c r="U122" s="39"/>
      <c r="V122" s="38" t="e">
        <f>"[" &amp; _xlfn.TEXTJOIN(", ", TRUE,
    IF(H122&lt;&gt;"", """" &amp;#REF! &amp; """", ""),
    IF(I122&lt;&gt;"", """" &amp;#REF! &amp; """", ""),
    IF(J122&lt;&gt;"", """" &amp;#REF! &amp; """", ""),
    IF(K122&lt;&gt;"", """" &amp;#REF! &amp; """", ""),
    IF(L122&lt;&gt;"", """" &amp;#REF! &amp; """", ""),    IF(M122&lt;&gt;"", """" &amp;#REF! &amp; """", ""),    IF(N122&lt;&gt;"", """" &amp;#REF! &amp; """", ""),     IF(O122&lt;&gt;"", """" &amp;#REF! &amp; """", ""),     IF(P122&lt;&gt;"", """" &amp;#REF! &amp; """", ""),
    IF(S122&lt;&gt;"", """" &amp; S122 &amp; """", ""), IF(Q122&lt;&gt;"", """" &amp; Q122 &amp; """", ""), IF(R122&lt;&gt;"", """" &amp; R122 &amp; """", ""),
    IF(T122&lt;&gt;"", """" &amp; T122 &amp; """", ""),
    IF(U122&lt;&gt;"", """" &amp; U122 &amp; """", "")
) &amp; "]"</f>
        <v>#REF!</v>
      </c>
      <c r="W122" s="39"/>
      <c r="X122" s="39"/>
      <c r="Y122" s="39"/>
      <c r="Z122" s="39"/>
      <c r="AA122" s="39"/>
      <c r="AB122" s="39"/>
      <c r="AC122" s="39"/>
      <c r="AD122" s="39"/>
      <c r="AE122" s="39"/>
      <c r="AF122" s="39"/>
      <c r="AG122" s="39"/>
      <c r="AH122" s="39"/>
      <c r="AI122" s="39"/>
      <c r="AJ122" s="38" t="s">
        <v>1635</v>
      </c>
      <c r="AK122" s="38"/>
      <c r="AL122" s="38"/>
      <c r="AM122" s="38" t="s">
        <v>1635</v>
      </c>
      <c r="AN122" s="38"/>
      <c r="AO122" s="38" t="s">
        <v>126</v>
      </c>
      <c r="AP122" s="38" t="s">
        <v>96</v>
      </c>
      <c r="AQ122" s="38" t="s">
        <v>96</v>
      </c>
      <c r="AR122" s="41" t="s">
        <v>70</v>
      </c>
      <c r="AS122" s="41" t="s">
        <v>129</v>
      </c>
      <c r="AT122" s="38" t="s">
        <v>1622</v>
      </c>
      <c r="AU122" s="39" t="s">
        <v>1623</v>
      </c>
      <c r="AV122" s="39"/>
      <c r="AW122" s="39" t="s">
        <v>1621</v>
      </c>
      <c r="AX122" s="39"/>
      <c r="AY122" s="39"/>
      <c r="AZ122" s="39"/>
      <c r="BA122" s="39"/>
      <c r="BB122" s="39"/>
      <c r="BC122" s="39"/>
      <c r="BD122" s="39"/>
      <c r="BE122" s="39"/>
      <c r="BF122" s="39"/>
      <c r="BG122" s="39"/>
      <c r="BH122" s="39"/>
      <c r="BI122" s="39"/>
      <c r="BJ122" s="39"/>
      <c r="BK122" s="39"/>
      <c r="BL122" s="39"/>
      <c r="BM122" s="39"/>
      <c r="BN122" s="39"/>
      <c r="BO122" s="39"/>
      <c r="BP122" s="39"/>
      <c r="BQ122" s="39"/>
      <c r="BR122" s="39"/>
      <c r="BS122" s="39"/>
      <c r="BT122" s="39"/>
      <c r="BU122" s="39"/>
      <c r="BV122" s="39"/>
      <c r="BW122" s="39"/>
      <c r="BX122" s="39"/>
      <c r="BY122" s="39"/>
      <c r="BZ122" s="39"/>
      <c r="CA122" s="39"/>
      <c r="CB122" s="39"/>
      <c r="CC122" s="39"/>
      <c r="CD122" s="39"/>
      <c r="CE122" s="39"/>
      <c r="CF122" s="39"/>
      <c r="CG122" s="39"/>
      <c r="CH122" s="39"/>
      <c r="CI122" s="39"/>
      <c r="CJ122" s="39"/>
      <c r="CK122" s="39"/>
      <c r="CL122" s="39"/>
      <c r="CM122" s="39"/>
      <c r="CN122" s="39"/>
      <c r="CO122" s="39"/>
      <c r="CP122" s="39"/>
      <c r="CQ122" s="39"/>
      <c r="CR122" s="39"/>
      <c r="CS122" s="39"/>
      <c r="CT122" s="39"/>
      <c r="CU122" s="39"/>
      <c r="CV122" s="39"/>
      <c r="CW122" s="39"/>
      <c r="CX122" s="39"/>
      <c r="CY122" s="39"/>
      <c r="CZ122" s="39"/>
      <c r="DA122" s="39"/>
      <c r="DB122" s="39"/>
      <c r="DC122" s="39"/>
      <c r="DD122" s="39"/>
      <c r="DE122" s="39"/>
      <c r="DF122" s="39"/>
      <c r="DG122" s="39"/>
      <c r="DH122" s="39"/>
      <c r="DI122" s="39"/>
      <c r="DJ122" s="39"/>
      <c r="DK122" s="39"/>
      <c r="DL122" s="39"/>
      <c r="DM122" s="39"/>
      <c r="DN122" s="39"/>
      <c r="DO122" s="39"/>
      <c r="DP122" s="39"/>
      <c r="DQ122" s="39"/>
      <c r="DR122" s="39"/>
      <c r="DS122" s="39"/>
      <c r="DT122" s="39"/>
      <c r="DU122" s="39"/>
      <c r="DV122" s="39"/>
      <c r="DW122" s="39"/>
      <c r="DX122" s="39"/>
      <c r="DY122" s="39"/>
      <c r="DZ122" s="39"/>
      <c r="EA122" s="39"/>
      <c r="EB122" s="39"/>
      <c r="EC122" s="39"/>
      <c r="ED122" s="39"/>
      <c r="EE122" s="39"/>
      <c r="EF122" s="39"/>
      <c r="EG122" s="39"/>
      <c r="EH122" s="39"/>
      <c r="EI122" s="39"/>
      <c r="EJ122" s="39"/>
      <c r="EK122" s="39"/>
      <c r="EL122" s="39"/>
      <c r="EM122" s="39"/>
      <c r="EN122" s="39"/>
      <c r="EO122" s="39"/>
      <c r="EP122" s="39"/>
      <c r="EQ122" s="39"/>
      <c r="ER122" s="39"/>
      <c r="ES122" s="39"/>
      <c r="ET122" s="39"/>
      <c r="EU122" s="39"/>
      <c r="EV122" s="39"/>
      <c r="EW122" s="39"/>
      <c r="EX122" s="39"/>
      <c r="EY122" s="39"/>
      <c r="EZ122" s="39"/>
      <c r="FA122" s="39"/>
      <c r="FB122" s="39"/>
      <c r="FC122" s="39"/>
      <c r="FD122" s="39"/>
      <c r="FE122" s="39"/>
      <c r="FF122" s="39"/>
      <c r="FG122" s="39"/>
      <c r="FH122" s="39"/>
      <c r="FI122" s="39"/>
      <c r="FJ122" s="39"/>
      <c r="FK122" s="39"/>
      <c r="FL122" s="39"/>
      <c r="FM122" s="39"/>
      <c r="FN122" s="39"/>
      <c r="FO122" s="39"/>
      <c r="FP122" s="39"/>
      <c r="FQ122" s="39"/>
    </row>
    <row r="123" spans="1:173" s="10" customFormat="1" ht="23.25" customHeight="1">
      <c r="A123" s="32" t="s">
        <v>1636</v>
      </c>
      <c r="B123" s="42" t="s">
        <v>1637</v>
      </c>
      <c r="C123" s="32" t="s">
        <v>1638</v>
      </c>
      <c r="D123" s="32"/>
      <c r="E123" s="32" t="s">
        <v>162</v>
      </c>
      <c r="F123" s="42"/>
      <c r="G123" s="42"/>
      <c r="H123" s="42"/>
      <c r="I123" s="42"/>
      <c r="J123" s="42"/>
      <c r="K123" s="42"/>
      <c r="L123" s="42"/>
      <c r="M123" s="42"/>
      <c r="N123" s="42"/>
      <c r="O123" s="32" t="s">
        <v>1636</v>
      </c>
      <c r="P123" s="32" t="s">
        <v>1636</v>
      </c>
      <c r="Q123" s="43" t="s">
        <v>93</v>
      </c>
      <c r="R123" s="43" t="s">
        <v>270</v>
      </c>
      <c r="S123" s="42"/>
      <c r="T123" s="42"/>
      <c r="U123" s="42"/>
      <c r="V123" s="32" t="e">
        <f>"[" &amp; _xlfn.TEXTJOIN(", ", TRUE,
    IF(H123&lt;&gt;"", """" &amp;#REF! &amp; """", ""),
    IF(I123&lt;&gt;"", """" &amp;#REF! &amp; """", ""),
    IF(J123&lt;&gt;"", """" &amp;#REF! &amp; """", ""),
    IF(K123&lt;&gt;"", """" &amp;#REF! &amp; """", ""),
    IF(L123&lt;&gt;"", """" &amp;#REF! &amp; """", ""),    IF(M123&lt;&gt;"", """" &amp;#REF! &amp; """", ""),    IF(N123&lt;&gt;"", """" &amp;#REF! &amp; """", ""),     IF(O123&lt;&gt;"", """" &amp;#REF! &amp; """", ""),     IF(P123&lt;&gt;"", """" &amp;#REF! &amp; """", ""),
    IF(S123&lt;&gt;"", """" &amp; S123 &amp; """", ""), IF(Q123&lt;&gt;"", """" &amp; Q123 &amp; """", ""), IF(R123&lt;&gt;"", """" &amp; R123 &amp; """", ""),
    IF(T123&lt;&gt;"", """" &amp; T123 &amp; """", ""),
    IF(U123&lt;&gt;"", """" &amp; U123 &amp; """", "")
) &amp; "]"</f>
        <v>#REF!</v>
      </c>
      <c r="W123" s="42"/>
      <c r="X123" s="42"/>
      <c r="Y123" s="42"/>
      <c r="Z123" s="42"/>
      <c r="AA123" s="42"/>
      <c r="AB123" s="42"/>
      <c r="AC123" s="42"/>
      <c r="AD123" s="42"/>
      <c r="AE123" s="42"/>
      <c r="AF123" s="42"/>
      <c r="AG123" s="42"/>
      <c r="AH123" s="42"/>
      <c r="AI123" s="42"/>
      <c r="AJ123" s="32" t="s">
        <v>1638</v>
      </c>
      <c r="AK123" s="32"/>
      <c r="AL123" s="32"/>
      <c r="AM123" s="32" t="s">
        <v>1639</v>
      </c>
      <c r="AN123" s="32"/>
      <c r="AO123" s="32" t="s">
        <v>126</v>
      </c>
      <c r="AP123" s="32" t="s">
        <v>236</v>
      </c>
      <c r="AQ123" s="32" t="s">
        <v>236</v>
      </c>
      <c r="AR123" s="33" t="s">
        <v>70</v>
      </c>
      <c r="AS123" s="33" t="s">
        <v>129</v>
      </c>
      <c r="AT123" s="32" t="s">
        <v>1636</v>
      </c>
      <c r="AU123" s="42" t="s">
        <v>1637</v>
      </c>
      <c r="AV123" s="42"/>
      <c r="AW123" s="42" t="s">
        <v>1640</v>
      </c>
      <c r="AX123" s="42"/>
      <c r="AY123" s="42"/>
      <c r="AZ123" s="42"/>
      <c r="BA123" s="42"/>
      <c r="BB123" s="42"/>
      <c r="BC123" s="42"/>
      <c r="BD123" s="42"/>
      <c r="BE123" s="42"/>
      <c r="BF123" s="42"/>
      <c r="BG123" s="42"/>
      <c r="BH123" s="42"/>
      <c r="BI123" s="42"/>
      <c r="BJ123" s="42"/>
      <c r="BK123" s="42"/>
      <c r="BL123" s="42"/>
      <c r="BM123" s="42"/>
      <c r="BN123" s="42"/>
      <c r="BO123" s="42"/>
      <c r="BP123" s="42"/>
      <c r="BQ123" s="42"/>
      <c r="BR123" s="42"/>
      <c r="BS123" s="42"/>
      <c r="BT123" s="42"/>
      <c r="BU123" s="42"/>
      <c r="BV123" s="42"/>
      <c r="BW123" s="42"/>
      <c r="BX123" s="42"/>
      <c r="BY123" s="42"/>
      <c r="BZ123" s="42"/>
      <c r="CA123" s="42"/>
      <c r="CB123" s="42"/>
      <c r="CC123" s="42"/>
      <c r="CD123" s="42"/>
      <c r="CE123" s="42"/>
      <c r="CF123" s="42"/>
      <c r="CG123" s="42"/>
      <c r="CH123" s="42"/>
      <c r="CI123" s="42"/>
      <c r="CJ123" s="42"/>
      <c r="CK123" s="42"/>
      <c r="CL123" s="42"/>
      <c r="CM123" s="42"/>
      <c r="CN123" s="42"/>
      <c r="CO123" s="42"/>
      <c r="CP123" s="42"/>
      <c r="CQ123" s="42"/>
      <c r="CR123" s="42"/>
      <c r="CS123" s="42"/>
      <c r="CT123" s="42"/>
      <c r="CU123" s="42"/>
      <c r="CV123" s="42"/>
      <c r="CW123" s="42"/>
      <c r="CX123" s="42"/>
      <c r="CY123" s="42"/>
      <c r="CZ123" s="42"/>
      <c r="DA123" s="42"/>
      <c r="DB123" s="42"/>
      <c r="DC123" s="42"/>
      <c r="DD123" s="42"/>
      <c r="DE123" s="42"/>
      <c r="DF123" s="42"/>
      <c r="DG123" s="42"/>
      <c r="DH123" s="42"/>
      <c r="DI123" s="42"/>
      <c r="DJ123" s="42"/>
      <c r="DK123" s="42"/>
      <c r="DL123" s="42"/>
      <c r="DM123" s="42"/>
      <c r="DN123" s="42"/>
      <c r="DO123" s="42"/>
      <c r="DP123" s="42"/>
      <c r="DQ123" s="42"/>
      <c r="DR123" s="42"/>
      <c r="DS123" s="42"/>
      <c r="DT123" s="42"/>
      <c r="DU123" s="42"/>
      <c r="DV123" s="42"/>
      <c r="DW123" s="42"/>
      <c r="DX123" s="42"/>
      <c r="DY123" s="42"/>
      <c r="DZ123" s="42"/>
      <c r="EA123" s="42"/>
      <c r="EB123" s="42"/>
      <c r="EC123" s="42"/>
      <c r="ED123" s="42"/>
      <c r="EE123" s="42"/>
      <c r="EF123" s="42"/>
      <c r="EG123" s="42"/>
      <c r="EH123" s="42"/>
      <c r="EI123" s="42"/>
      <c r="EJ123" s="42"/>
      <c r="EK123" s="42"/>
      <c r="EL123" s="42"/>
      <c r="EM123" s="42"/>
      <c r="EN123" s="42"/>
      <c r="EO123" s="42"/>
      <c r="EP123" s="42"/>
      <c r="EQ123" s="42"/>
      <c r="ER123" s="42"/>
      <c r="ES123" s="42"/>
      <c r="ET123" s="42"/>
      <c r="EU123" s="42"/>
      <c r="EV123" s="42"/>
      <c r="EW123" s="42"/>
      <c r="EX123" s="42"/>
      <c r="EY123" s="42"/>
      <c r="EZ123" s="42"/>
      <c r="FA123" s="42"/>
      <c r="FB123" s="42"/>
      <c r="FC123" s="42"/>
      <c r="FD123" s="42"/>
      <c r="FE123" s="42"/>
      <c r="FF123" s="42"/>
      <c r="FG123" s="42"/>
      <c r="FH123" s="42"/>
      <c r="FI123" s="42"/>
      <c r="FJ123" s="42"/>
      <c r="FK123" s="42"/>
      <c r="FL123" s="42"/>
      <c r="FM123" s="42"/>
      <c r="FN123" s="42"/>
      <c r="FO123" s="42"/>
      <c r="FP123" s="42"/>
      <c r="FQ123" s="42"/>
    </row>
    <row r="124" spans="1:173" s="10" customFormat="1" ht="23.25" customHeight="1">
      <c r="A124" s="32" t="s">
        <v>1641</v>
      </c>
      <c r="B124" s="42" t="s">
        <v>1642</v>
      </c>
      <c r="C124" s="32" t="s">
        <v>1643</v>
      </c>
      <c r="D124" s="32"/>
      <c r="E124" s="32" t="s">
        <v>162</v>
      </c>
      <c r="F124" s="42"/>
      <c r="G124" s="42"/>
      <c r="H124" s="42"/>
      <c r="I124" s="42"/>
      <c r="J124" s="42"/>
      <c r="K124" s="42"/>
      <c r="L124" s="42"/>
      <c r="M124" s="42"/>
      <c r="N124" s="42"/>
      <c r="O124" s="32" t="s">
        <v>1641</v>
      </c>
      <c r="P124" s="32" t="s">
        <v>1641</v>
      </c>
      <c r="Q124" s="43" t="s">
        <v>93</v>
      </c>
      <c r="R124" s="43" t="s">
        <v>270</v>
      </c>
      <c r="S124" s="42"/>
      <c r="T124" s="42"/>
      <c r="U124" s="42"/>
      <c r="V124" s="32" t="e">
        <f>"[" &amp; _xlfn.TEXTJOIN(", ", TRUE,
    IF(H124&lt;&gt;"", """" &amp;#REF! &amp; """", ""),
    IF(I124&lt;&gt;"", """" &amp;#REF! &amp; """", ""),
    IF(J124&lt;&gt;"", """" &amp;#REF! &amp; """", ""),
    IF(K124&lt;&gt;"", """" &amp;#REF! &amp; """", ""),
    IF(L124&lt;&gt;"", """" &amp;#REF! &amp; """", ""),    IF(M124&lt;&gt;"", """" &amp;#REF! &amp; """", ""),    IF(N124&lt;&gt;"", """" &amp;#REF! &amp; """", ""),     IF(O124&lt;&gt;"", """" &amp;#REF! &amp; """", ""),     IF(P124&lt;&gt;"", """" &amp;#REF! &amp; """", ""),
    IF(S124&lt;&gt;"", """" &amp; S124 &amp; """", ""), IF(Q124&lt;&gt;"", """" &amp; Q124 &amp; """", ""), IF(R124&lt;&gt;"", """" &amp; R124 &amp; """", ""),
    IF(T124&lt;&gt;"", """" &amp; T124 &amp; """", ""),
    IF(U124&lt;&gt;"", """" &amp; U124 &amp; """", "")
) &amp; "]"</f>
        <v>#REF!</v>
      </c>
      <c r="W124" s="42"/>
      <c r="X124" s="42"/>
      <c r="Y124" s="42"/>
      <c r="Z124" s="42"/>
      <c r="AA124" s="42"/>
      <c r="AB124" s="42"/>
      <c r="AC124" s="42"/>
      <c r="AD124" s="42"/>
      <c r="AE124" s="42"/>
      <c r="AF124" s="42"/>
      <c r="AG124" s="42"/>
      <c r="AH124" s="42"/>
      <c r="AI124" s="42"/>
      <c r="AJ124" s="32" t="s">
        <v>1643</v>
      </c>
      <c r="AK124" s="32"/>
      <c r="AL124" s="32"/>
      <c r="AM124" s="32" t="s">
        <v>1643</v>
      </c>
      <c r="AN124" s="32"/>
      <c r="AO124" s="32" t="s">
        <v>144</v>
      </c>
      <c r="AP124" s="32" t="s">
        <v>96</v>
      </c>
      <c r="AQ124" s="32" t="s">
        <v>96</v>
      </c>
      <c r="AR124" s="33" t="s">
        <v>147</v>
      </c>
      <c r="AS124" s="33" t="s">
        <v>148</v>
      </c>
      <c r="AT124" s="32" t="s">
        <v>1641</v>
      </c>
      <c r="AU124" s="42" t="s">
        <v>1642</v>
      </c>
      <c r="AV124" s="42"/>
      <c r="AW124" s="42" t="s">
        <v>1644</v>
      </c>
      <c r="AX124" s="42"/>
      <c r="AY124" s="42"/>
      <c r="AZ124" s="42"/>
      <c r="BA124" s="42"/>
      <c r="BB124" s="42"/>
      <c r="BC124" s="42"/>
      <c r="BD124" s="42"/>
      <c r="BE124" s="42"/>
      <c r="BF124" s="42"/>
      <c r="BG124" s="42"/>
      <c r="BH124" s="42"/>
      <c r="BI124" s="42"/>
      <c r="BJ124" s="42"/>
      <c r="BK124" s="42"/>
      <c r="BL124" s="42"/>
      <c r="BM124" s="42"/>
      <c r="BN124" s="42"/>
      <c r="BO124" s="42"/>
      <c r="BP124" s="42"/>
      <c r="BQ124" s="42"/>
      <c r="BR124" s="42"/>
      <c r="BS124" s="42"/>
      <c r="BT124" s="42"/>
      <c r="BU124" s="42"/>
      <c r="BV124" s="42"/>
      <c r="BW124" s="42"/>
      <c r="BX124" s="42"/>
      <c r="BY124" s="42"/>
      <c r="BZ124" s="42"/>
      <c r="CA124" s="42"/>
      <c r="CB124" s="42"/>
      <c r="CC124" s="42"/>
      <c r="CD124" s="42"/>
      <c r="CE124" s="42"/>
      <c r="CF124" s="42"/>
      <c r="CG124" s="42"/>
      <c r="CH124" s="42"/>
      <c r="CI124" s="42"/>
      <c r="CJ124" s="42"/>
      <c r="CK124" s="42"/>
      <c r="CL124" s="42"/>
      <c r="CM124" s="42"/>
      <c r="CN124" s="42"/>
      <c r="CO124" s="42"/>
      <c r="CP124" s="42"/>
      <c r="CQ124" s="42"/>
      <c r="CR124" s="42"/>
      <c r="CS124" s="42"/>
      <c r="CT124" s="42"/>
      <c r="CU124" s="42"/>
      <c r="CV124" s="42"/>
      <c r="CW124" s="42"/>
      <c r="CX124" s="42"/>
      <c r="CY124" s="42"/>
      <c r="CZ124" s="42"/>
      <c r="DA124" s="42"/>
      <c r="DB124" s="42"/>
      <c r="DC124" s="42"/>
      <c r="DD124" s="42"/>
      <c r="DE124" s="42"/>
      <c r="DF124" s="42"/>
      <c r="DG124" s="42"/>
      <c r="DH124" s="42"/>
      <c r="DI124" s="42"/>
      <c r="DJ124" s="42"/>
      <c r="DK124" s="42"/>
      <c r="DL124" s="42"/>
      <c r="DM124" s="42"/>
      <c r="DN124" s="42"/>
      <c r="DO124" s="42"/>
      <c r="DP124" s="42"/>
      <c r="DQ124" s="42"/>
      <c r="DR124" s="42"/>
      <c r="DS124" s="42"/>
      <c r="DT124" s="42"/>
      <c r="DU124" s="42"/>
      <c r="DV124" s="42"/>
      <c r="DW124" s="42"/>
      <c r="DX124" s="42"/>
      <c r="DY124" s="42"/>
      <c r="DZ124" s="42"/>
      <c r="EA124" s="42"/>
      <c r="EB124" s="42"/>
      <c r="EC124" s="42"/>
      <c r="ED124" s="42"/>
      <c r="EE124" s="42"/>
      <c r="EF124" s="42"/>
      <c r="EG124" s="42"/>
      <c r="EH124" s="42"/>
      <c r="EI124" s="42"/>
      <c r="EJ124" s="42"/>
      <c r="EK124" s="42"/>
      <c r="EL124" s="42"/>
      <c r="EM124" s="42"/>
      <c r="EN124" s="42"/>
      <c r="EO124" s="42"/>
      <c r="EP124" s="42"/>
      <c r="EQ124" s="42"/>
      <c r="ER124" s="42"/>
      <c r="ES124" s="42"/>
      <c r="ET124" s="42"/>
      <c r="EU124" s="42"/>
      <c r="EV124" s="42"/>
      <c r="EW124" s="42"/>
      <c r="EX124" s="42"/>
      <c r="EY124" s="42"/>
      <c r="EZ124" s="42"/>
      <c r="FA124" s="42"/>
      <c r="FB124" s="42"/>
      <c r="FC124" s="42"/>
      <c r="FD124" s="42"/>
      <c r="FE124" s="42"/>
      <c r="FF124" s="42"/>
      <c r="FG124" s="42"/>
      <c r="FH124" s="42"/>
      <c r="FI124" s="42"/>
      <c r="FJ124" s="42"/>
      <c r="FK124" s="42"/>
      <c r="FL124" s="42"/>
      <c r="FM124" s="42"/>
      <c r="FN124" s="42"/>
      <c r="FO124" s="42"/>
      <c r="FP124" s="42"/>
      <c r="FQ124" s="42"/>
    </row>
    <row r="125" spans="1:173" s="10" customFormat="1" ht="23.25" customHeight="1">
      <c r="A125" s="4"/>
      <c r="B125" s="4"/>
      <c r="C125" s="4"/>
      <c r="D125" s="4"/>
      <c r="E125" s="15"/>
      <c r="F125" s="4"/>
      <c r="G125" s="4"/>
      <c r="H125" s="4"/>
      <c r="I125" s="4"/>
      <c r="J125" s="4"/>
      <c r="K125" s="4"/>
      <c r="L125" s="4"/>
      <c r="M125" s="4"/>
      <c r="N125" s="4"/>
      <c r="O125" s="6"/>
      <c r="P125" s="6"/>
      <c r="Q125" s="4"/>
      <c r="R125" s="7"/>
      <c r="S125" s="4"/>
      <c r="T125" s="3" t="str">
        <f>"[" &amp; _xlfn.TEXTJOIN(", ", TRUE,
    IF(H125&lt;&gt;"", """" &amp; VJDBCore!H$1 &amp; """", ""),
    IF(I125&lt;&gt;"", """" &amp; VJDBCore!I$1 &amp; """", ""),
    IF(J125&lt;&gt;"", """" &amp; VJDBCore!J$1 &amp; """", ""),
    IF(K125&lt;&gt;"", """" &amp; VJDBCore!K$1 &amp; """", ""),
    IF(L125&lt;&gt;"", """" &amp; VJDBCore!L$1 &amp; """", ""),    IF(M125&lt;&gt;"", """" &amp; VJDBCore!M$1 &amp; """", ""),    IF(N125&lt;&gt;"", """" &amp; VJDBCore!N$1 &amp; """", ""),     IF(O125&lt;&gt;"", """" &amp; VJDBCore!O$1 &amp; """", ""),     IF(O125&lt;&gt;"", """" &amp; VJDBCore!O$1 &amp; """", ""),     IF(P125&lt;&gt;"", """" &amp; VJDBCore!P$1 &amp; """", ""),
    IF(Q129&lt;&gt;"", """" &amp; Q129 &amp; """", ""),
    IF(R125&lt;&gt;"", """" &amp; R125 &amp; """", ""),
    IF(S125&lt;&gt;"", """" &amp; S125 &amp; """", "")
) &amp; "]"</f>
        <v>[]</v>
      </c>
      <c r="U125" s="13"/>
      <c r="V125" s="13"/>
      <c r="W125" s="13"/>
      <c r="X125" s="13"/>
      <c r="Y125" s="13"/>
      <c r="Z125" s="13"/>
      <c r="AA125" s="13"/>
      <c r="AB125" s="13"/>
      <c r="AC125" s="13"/>
      <c r="AD125" s="13"/>
      <c r="AE125" s="13"/>
      <c r="AF125" s="13"/>
      <c r="AG125" s="13"/>
      <c r="AH125" s="13"/>
      <c r="AI125" s="13"/>
      <c r="AJ125" s="13"/>
      <c r="AK125" s="13"/>
      <c r="AL125" s="13"/>
      <c r="AM125" s="13"/>
      <c r="AN125" s="28"/>
    </row>
    <row r="126" spans="1:173" s="10" customFormat="1" ht="23.25" customHeight="1" thickBot="1">
      <c r="A126" s="4"/>
      <c r="B126" s="4"/>
      <c r="C126" s="4"/>
      <c r="D126" s="4"/>
      <c r="E126" s="15"/>
      <c r="F126" s="4"/>
      <c r="G126" s="4"/>
      <c r="H126" s="4"/>
      <c r="I126" s="4"/>
      <c r="J126" s="4"/>
      <c r="K126" s="4"/>
      <c r="L126" s="4"/>
      <c r="M126" s="4"/>
      <c r="N126" s="4"/>
      <c r="O126" s="6"/>
      <c r="P126" s="6"/>
      <c r="Q126" s="4"/>
      <c r="R126" s="7"/>
      <c r="S126" s="4"/>
      <c r="T126" s="3" t="str">
        <f>"[" &amp; _xlfn.TEXTJOIN(", ", TRUE,
    IF(H126&lt;&gt;"", """" &amp; VJDBCore!H$1 &amp; """", ""),
    IF(I126&lt;&gt;"", """" &amp; VJDBCore!I$1 &amp; """", ""),
    IF(J126&lt;&gt;"", """" &amp; VJDBCore!J$1 &amp; """", ""),
    IF(K126&lt;&gt;"", """" &amp; VJDBCore!K$1 &amp; """", ""),
    IF(L126&lt;&gt;"", """" &amp; VJDBCore!L$1 &amp; """", ""),    IF(M126&lt;&gt;"", """" &amp; VJDBCore!M$1 &amp; """", ""),    IF(N126&lt;&gt;"", """" &amp; VJDBCore!N$1 &amp; """", ""),     IF(O126&lt;&gt;"", """" &amp; VJDBCore!O$1 &amp; """", ""),     IF(O126&lt;&gt;"", """" &amp; VJDBCore!O$1 &amp; """", ""),     IF(P126&lt;&gt;"", """" &amp; VJDBCore!P$1 &amp; """", ""),
    IF(Q130&lt;&gt;"", """" &amp; Q130 &amp; """", ""),
    IF(R126&lt;&gt;"", """" &amp; R126 &amp; """", ""),
    IF(S126&lt;&gt;"", """" &amp; S126 &amp; """", "")
) &amp; "]"</f>
        <v>[]</v>
      </c>
      <c r="U126" s="13"/>
      <c r="V126" s="13"/>
      <c r="W126" s="13"/>
      <c r="X126" s="13"/>
      <c r="Y126" s="13"/>
      <c r="Z126" s="13"/>
      <c r="AA126" s="13"/>
      <c r="AB126" s="13"/>
      <c r="AC126" s="13"/>
      <c r="AD126" s="13"/>
      <c r="AE126" s="13"/>
      <c r="AF126" s="13"/>
      <c r="AG126" s="13"/>
      <c r="AH126" s="13"/>
      <c r="AI126" s="13"/>
      <c r="AJ126" s="13"/>
      <c r="AK126" s="13"/>
      <c r="AL126" s="13"/>
      <c r="AM126" s="13"/>
      <c r="AN126" s="28"/>
    </row>
    <row r="127" spans="1:173" s="10" customFormat="1" ht="23.25" customHeight="1" thickBot="1">
      <c r="A127" s="4"/>
      <c r="B127" s="4"/>
      <c r="C127" s="4"/>
      <c r="D127" s="4"/>
      <c r="E127" s="15"/>
      <c r="F127" s="4"/>
      <c r="G127" s="4"/>
      <c r="H127" s="4"/>
      <c r="I127" s="4"/>
      <c r="J127" s="4"/>
      <c r="K127" s="4"/>
      <c r="L127" s="4"/>
      <c r="M127" s="4"/>
      <c r="N127" s="4"/>
      <c r="O127" s="6"/>
      <c r="P127" s="6"/>
      <c r="Q127" s="4"/>
      <c r="R127" s="7"/>
      <c r="S127" s="4"/>
      <c r="T127" s="3" t="str">
        <f>"[" &amp; _xlfn.TEXTJOIN(", ", TRUE,
    IF(H127&lt;&gt;"", """" &amp; VJDBCore!H$1 &amp; """", ""),
    IF(I127&lt;&gt;"", """" &amp; VJDBCore!I$1 &amp; """", ""),
    IF(J127&lt;&gt;"", """" &amp; VJDBCore!J$1 &amp; """", ""),
    IF(K127&lt;&gt;"", """" &amp; VJDBCore!K$1 &amp; """", ""),
    IF(L127&lt;&gt;"", """" &amp; VJDBCore!L$1 &amp; """", ""),    IF(M127&lt;&gt;"", """" &amp; VJDBCore!M$1 &amp; """", ""),    IF(N127&lt;&gt;"", """" &amp; VJDBCore!N$1 &amp; """", ""),     IF(O127&lt;&gt;"", """" &amp; VJDBCore!O$1 &amp; """", ""),     IF(O127&lt;&gt;"", """" &amp; VJDBCore!O$1 &amp; """", ""),     IF(P127&lt;&gt;"", """" &amp; VJDBCore!P$1 &amp; """", ""),
    IF(Q131&lt;&gt;"", """" &amp; Q131 &amp; """", ""),
    IF(R127&lt;&gt;"", """" &amp; R127 &amp; """", ""),
    IF(S127&lt;&gt;"", """" &amp; S127 &amp; """", "")
) &amp; "]"</f>
        <v>[]</v>
      </c>
      <c r="U127" s="13"/>
      <c r="V127" s="13"/>
      <c r="W127" s="13"/>
      <c r="X127" s="13"/>
      <c r="Y127" s="13"/>
      <c r="Z127" s="13"/>
      <c r="AA127" s="13"/>
      <c r="AB127" s="13"/>
      <c r="AC127" s="13"/>
      <c r="AD127" s="13"/>
      <c r="AE127" s="13"/>
      <c r="AF127" s="13"/>
      <c r="AG127" s="13"/>
      <c r="AH127" s="13"/>
      <c r="AI127" s="13"/>
      <c r="AJ127" s="13"/>
      <c r="AK127" s="13"/>
      <c r="AL127" s="13"/>
      <c r="AM127" s="13"/>
      <c r="AN127" s="28"/>
    </row>
    <row r="128" spans="1:173" s="10" customFormat="1" ht="23.25" customHeight="1" thickBot="1">
      <c r="A128" s="4"/>
      <c r="B128" s="4"/>
      <c r="C128" s="4"/>
      <c r="D128" s="4"/>
      <c r="E128" s="15"/>
      <c r="F128" s="4"/>
      <c r="G128" s="4"/>
      <c r="H128" s="4"/>
      <c r="I128" s="4"/>
      <c r="J128" s="4"/>
      <c r="K128" s="4"/>
      <c r="L128" s="4"/>
      <c r="M128" s="4"/>
      <c r="N128" s="4"/>
      <c r="O128" s="6"/>
      <c r="P128" s="6"/>
      <c r="Q128" s="4"/>
      <c r="R128" s="7"/>
      <c r="S128" s="4"/>
      <c r="T128" s="3" t="str">
        <f>"[" &amp; _xlfn.TEXTJOIN(", ", TRUE,
    IF(H128&lt;&gt;"", """" &amp; VJDBCore!H$1 &amp; """", ""),
    IF(I128&lt;&gt;"", """" &amp; VJDBCore!I$1 &amp; """", ""),
    IF(J128&lt;&gt;"", """" &amp; VJDBCore!J$1 &amp; """", ""),
    IF(K128&lt;&gt;"", """" &amp; VJDBCore!K$1 &amp; """", ""),
    IF(L128&lt;&gt;"", """" &amp; VJDBCore!L$1 &amp; """", ""),    IF(M128&lt;&gt;"", """" &amp; VJDBCore!M$1 &amp; """", ""),    IF(N128&lt;&gt;"", """" &amp; VJDBCore!N$1 &amp; """", ""),     IF(O128&lt;&gt;"", """" &amp; VJDBCore!O$1 &amp; """", ""),     IF(O128&lt;&gt;"", """" &amp; VJDBCore!O$1 &amp; """", ""),     IF(P128&lt;&gt;"", """" &amp; VJDBCore!P$1 &amp; """", ""),
    IF(Q132&lt;&gt;"", """" &amp; Q132 &amp; """", ""),
    IF(R128&lt;&gt;"", """" &amp; R128 &amp; """", ""),
    IF(S128&lt;&gt;"", """" &amp; S128 &amp; """", "")
) &amp; "]"</f>
        <v>[]</v>
      </c>
      <c r="U128" s="13"/>
      <c r="V128" s="13"/>
      <c r="W128" s="13"/>
      <c r="X128" s="13"/>
      <c r="Y128" s="13"/>
      <c r="Z128" s="13"/>
      <c r="AA128" s="13"/>
      <c r="AB128" s="13"/>
      <c r="AC128" s="13"/>
      <c r="AD128" s="13"/>
      <c r="AE128" s="13"/>
      <c r="AF128" s="13"/>
      <c r="AG128" s="13"/>
      <c r="AH128" s="13"/>
      <c r="AI128" s="13"/>
      <c r="AJ128" s="13"/>
      <c r="AK128" s="13"/>
      <c r="AL128" s="13"/>
      <c r="AM128" s="13"/>
      <c r="AN128" s="28"/>
    </row>
    <row r="129" spans="1:40" s="10" customFormat="1" ht="23.25" customHeight="1" thickBot="1">
      <c r="A129" s="4"/>
      <c r="B129" s="4"/>
      <c r="C129" s="4"/>
      <c r="D129" s="4"/>
      <c r="E129" s="15"/>
      <c r="F129" s="4"/>
      <c r="G129" s="4"/>
      <c r="H129" s="4"/>
      <c r="I129" s="4"/>
      <c r="J129" s="4"/>
      <c r="K129" s="4"/>
      <c r="L129" s="4"/>
      <c r="M129" s="4"/>
      <c r="N129" s="4"/>
      <c r="O129" s="6"/>
      <c r="P129" s="6"/>
      <c r="Q129" s="4"/>
      <c r="R129" s="7"/>
      <c r="S129" s="4"/>
      <c r="T129" s="3" t="str">
        <f>"[" &amp; _xlfn.TEXTJOIN(", ", TRUE,
    IF(H129&lt;&gt;"", """" &amp; VJDBCore!H$1 &amp; """", ""),
    IF(I129&lt;&gt;"", """" &amp; VJDBCore!I$1 &amp; """", ""),
    IF(J129&lt;&gt;"", """" &amp; VJDBCore!J$1 &amp; """", ""),
    IF(K129&lt;&gt;"", """" &amp; VJDBCore!K$1 &amp; """", ""),
    IF(L129&lt;&gt;"", """" &amp; VJDBCore!L$1 &amp; """", ""),    IF(M129&lt;&gt;"", """" &amp; VJDBCore!M$1 &amp; """", ""),    IF(N129&lt;&gt;"", """" &amp; VJDBCore!N$1 &amp; """", ""),     IF(O129&lt;&gt;"", """" &amp; VJDBCore!O$1 &amp; """", ""),     IF(O129&lt;&gt;"", """" &amp; VJDBCore!O$1 &amp; """", ""),     IF(P129&lt;&gt;"", """" &amp; VJDBCore!P$1 &amp; """", ""),
    IF(Q133&lt;&gt;"", """" &amp; Q133 &amp; """", ""),
    IF(R129&lt;&gt;"", """" &amp; R129 &amp; """", ""),
    IF(S129&lt;&gt;"", """" &amp; S129 &amp; """", "")
) &amp; "]"</f>
        <v>[]</v>
      </c>
      <c r="U129" s="13"/>
      <c r="V129" s="13"/>
      <c r="W129" s="13"/>
      <c r="X129" s="13"/>
      <c r="Y129" s="13"/>
      <c r="Z129" s="13"/>
      <c r="AA129" s="13"/>
      <c r="AB129" s="13"/>
      <c r="AC129" s="13"/>
      <c r="AD129" s="13"/>
      <c r="AE129" s="13"/>
      <c r="AF129" s="13"/>
      <c r="AG129" s="13"/>
      <c r="AH129" s="13"/>
      <c r="AI129" s="13"/>
      <c r="AJ129" s="13"/>
      <c r="AK129" s="13"/>
      <c r="AL129" s="13"/>
      <c r="AM129" s="13"/>
      <c r="AN129" s="28"/>
    </row>
    <row r="130" spans="1:40" s="10" customFormat="1" ht="23.25" customHeight="1" thickBot="1">
      <c r="A130" s="4"/>
      <c r="B130" s="4"/>
      <c r="C130" s="4"/>
      <c r="D130" s="4"/>
      <c r="E130" s="15"/>
      <c r="F130" s="4"/>
      <c r="G130" s="4"/>
      <c r="H130" s="4"/>
      <c r="I130" s="4"/>
      <c r="J130" s="4"/>
      <c r="K130" s="4"/>
      <c r="L130" s="4"/>
      <c r="M130" s="4"/>
      <c r="N130" s="4"/>
      <c r="O130" s="6"/>
      <c r="P130" s="6"/>
      <c r="Q130" s="4"/>
      <c r="R130" s="7"/>
      <c r="S130" s="4"/>
      <c r="T130" s="3" t="str">
        <f>"[" &amp; _xlfn.TEXTJOIN(", ", TRUE,
    IF(H130&lt;&gt;"", """" &amp; VJDBCore!H$1 &amp; """", ""),
    IF(I130&lt;&gt;"", """" &amp; VJDBCore!I$1 &amp; """", ""),
    IF(J130&lt;&gt;"", """" &amp; VJDBCore!J$1 &amp; """", ""),
    IF(K130&lt;&gt;"", """" &amp; VJDBCore!K$1 &amp; """", ""),
    IF(L130&lt;&gt;"", """" &amp; VJDBCore!L$1 &amp; """", ""),    IF(M130&lt;&gt;"", """" &amp; VJDBCore!M$1 &amp; """", ""),    IF(N130&lt;&gt;"", """" &amp; VJDBCore!N$1 &amp; """", ""),     IF(O130&lt;&gt;"", """" &amp; VJDBCore!O$1 &amp; """", ""),     IF(O130&lt;&gt;"", """" &amp; VJDBCore!O$1 &amp; """", ""),     IF(P130&lt;&gt;"", """" &amp; VJDBCore!P$1 &amp; """", ""),
    IF(Q134&lt;&gt;"", """" &amp; Q134 &amp; """", ""),
    IF(R130&lt;&gt;"", """" &amp; R130 &amp; """", ""),
    IF(S130&lt;&gt;"", """" &amp; S130 &amp; """", "")
) &amp; "]"</f>
        <v>[]</v>
      </c>
      <c r="U130" s="13"/>
      <c r="V130" s="13"/>
      <c r="W130" s="13"/>
      <c r="X130" s="13"/>
      <c r="Y130" s="13"/>
      <c r="Z130" s="13"/>
      <c r="AA130" s="13"/>
      <c r="AB130" s="13"/>
      <c r="AC130" s="13"/>
      <c r="AD130" s="13"/>
      <c r="AE130" s="13"/>
      <c r="AF130" s="13"/>
      <c r="AG130" s="13"/>
      <c r="AH130" s="13"/>
      <c r="AI130" s="13"/>
      <c r="AJ130" s="13"/>
      <c r="AK130" s="13"/>
      <c r="AL130" s="13"/>
      <c r="AM130" s="13"/>
      <c r="AN130" s="28"/>
    </row>
    <row r="131" spans="1:40" s="10" customFormat="1" ht="23.25" customHeight="1" thickBot="1">
      <c r="A131" s="4"/>
      <c r="B131" s="4"/>
      <c r="C131" s="4"/>
      <c r="D131" s="4"/>
      <c r="E131" s="15"/>
      <c r="F131" s="4"/>
      <c r="G131" s="4"/>
      <c r="H131" s="4"/>
      <c r="I131" s="4"/>
      <c r="J131" s="4"/>
      <c r="K131" s="4"/>
      <c r="L131" s="4"/>
      <c r="M131" s="4"/>
      <c r="N131" s="4"/>
      <c r="O131" s="6"/>
      <c r="P131" s="6"/>
      <c r="Q131" s="4"/>
      <c r="R131" s="7"/>
      <c r="S131" s="4"/>
      <c r="T131" s="3" t="str">
        <f>"[" &amp; _xlfn.TEXTJOIN(", ", TRUE,
    IF(H131&lt;&gt;"", """" &amp; VJDBCore!H$1 &amp; """", ""),
    IF(I131&lt;&gt;"", """" &amp; VJDBCore!I$1 &amp; """", ""),
    IF(J131&lt;&gt;"", """" &amp; VJDBCore!J$1 &amp; """", ""),
    IF(K131&lt;&gt;"", """" &amp; VJDBCore!K$1 &amp; """", ""),
    IF(L131&lt;&gt;"", """" &amp; VJDBCore!L$1 &amp; """", ""),    IF(M131&lt;&gt;"", """" &amp; VJDBCore!M$1 &amp; """", ""),    IF(N131&lt;&gt;"", """" &amp; VJDBCore!N$1 &amp; """", ""),     IF(O131&lt;&gt;"", """" &amp; VJDBCore!O$1 &amp; """", ""),     IF(O131&lt;&gt;"", """" &amp; VJDBCore!O$1 &amp; """", ""),     IF(P131&lt;&gt;"", """" &amp; VJDBCore!P$1 &amp; """", ""),
    IF(Q135&lt;&gt;"", """" &amp; Q135 &amp; """", ""),
    IF(R131&lt;&gt;"", """" &amp; R131 &amp; """", ""),
    IF(S131&lt;&gt;"", """" &amp; S131 &amp; """", "")
) &amp; "]"</f>
        <v>[]</v>
      </c>
      <c r="U131" s="13"/>
      <c r="V131" s="13"/>
      <c r="W131" s="13"/>
      <c r="X131" s="13"/>
      <c r="Y131" s="13"/>
      <c r="Z131" s="13"/>
      <c r="AA131" s="13"/>
      <c r="AB131" s="13"/>
      <c r="AC131" s="13"/>
      <c r="AD131" s="13"/>
      <c r="AE131" s="13"/>
      <c r="AF131" s="13"/>
      <c r="AG131" s="13"/>
      <c r="AH131" s="13"/>
      <c r="AI131" s="13"/>
      <c r="AJ131" s="13"/>
      <c r="AK131" s="13"/>
      <c r="AL131" s="13"/>
      <c r="AM131" s="13"/>
      <c r="AN131" s="28"/>
    </row>
    <row r="132" spans="1:40" s="10" customFormat="1" ht="23.25" customHeight="1" thickBot="1">
      <c r="A132" s="4"/>
      <c r="B132" s="4"/>
      <c r="C132" s="4"/>
      <c r="D132" s="4"/>
      <c r="E132" s="15"/>
      <c r="F132" s="4"/>
      <c r="G132" s="4"/>
      <c r="H132" s="4"/>
      <c r="I132" s="4"/>
      <c r="J132" s="4"/>
      <c r="K132" s="4"/>
      <c r="L132" s="4"/>
      <c r="M132" s="4"/>
      <c r="N132" s="4"/>
      <c r="O132" s="6"/>
      <c r="P132" s="6"/>
      <c r="Q132" s="4"/>
      <c r="R132" s="7"/>
      <c r="S132" s="4"/>
      <c r="T132" s="3" t="str">
        <f>"[" &amp; _xlfn.TEXTJOIN(", ", TRUE,
    IF(H132&lt;&gt;"", """" &amp; VJDBCore!H$1 &amp; """", ""),
    IF(I132&lt;&gt;"", """" &amp; VJDBCore!I$1 &amp; """", ""),
    IF(J132&lt;&gt;"", """" &amp; VJDBCore!J$1 &amp; """", ""),
    IF(K132&lt;&gt;"", """" &amp; VJDBCore!K$1 &amp; """", ""),
    IF(L132&lt;&gt;"", """" &amp; VJDBCore!L$1 &amp; """", ""),    IF(M132&lt;&gt;"", """" &amp; VJDBCore!M$1 &amp; """", ""),    IF(N132&lt;&gt;"", """" &amp; VJDBCore!N$1 &amp; """", ""),     IF(O132&lt;&gt;"", """" &amp; VJDBCore!O$1 &amp; """", ""),     IF(O132&lt;&gt;"", """" &amp; VJDBCore!O$1 &amp; """", ""),     IF(P132&lt;&gt;"", """" &amp; VJDBCore!P$1 &amp; """", ""),
    IF(Q136&lt;&gt;"", """" &amp; Q136 &amp; """", ""),
    IF(R132&lt;&gt;"", """" &amp; R132 &amp; """", ""),
    IF(S132&lt;&gt;"", """" &amp; S132 &amp; """", "")
) &amp; "]"</f>
        <v>[]</v>
      </c>
      <c r="U132" s="13"/>
      <c r="V132" s="13"/>
      <c r="W132" s="13"/>
      <c r="X132" s="13"/>
      <c r="Y132" s="13"/>
      <c r="Z132" s="13"/>
      <c r="AA132" s="13"/>
      <c r="AB132" s="13"/>
      <c r="AC132" s="13"/>
      <c r="AD132" s="13"/>
      <c r="AE132" s="13"/>
      <c r="AF132" s="13"/>
      <c r="AG132" s="13"/>
      <c r="AH132" s="13"/>
      <c r="AI132" s="13"/>
      <c r="AJ132" s="13"/>
      <c r="AK132" s="13"/>
      <c r="AL132" s="13"/>
      <c r="AM132" s="13"/>
      <c r="AN132" s="28"/>
    </row>
    <row r="133" spans="1:40" s="10" customFormat="1" ht="23.25" customHeight="1" thickBot="1">
      <c r="A133" s="4"/>
      <c r="B133" s="4"/>
      <c r="C133" s="4"/>
      <c r="D133" s="4"/>
      <c r="E133" s="15"/>
      <c r="F133" s="4"/>
      <c r="G133" s="4"/>
      <c r="H133" s="4"/>
      <c r="I133" s="4"/>
      <c r="J133" s="4"/>
      <c r="K133" s="4"/>
      <c r="L133" s="4"/>
      <c r="M133" s="4"/>
      <c r="N133" s="4"/>
      <c r="O133" s="6"/>
      <c r="P133" s="6"/>
      <c r="Q133" s="4"/>
      <c r="R133" s="7"/>
      <c r="S133" s="4"/>
      <c r="T133" s="3" t="str">
        <f>"[" &amp; _xlfn.TEXTJOIN(", ", TRUE,
    IF(H133&lt;&gt;"", """" &amp; VJDBCore!H$1 &amp; """", ""),
    IF(I133&lt;&gt;"", """" &amp; VJDBCore!I$1 &amp; """", ""),
    IF(J133&lt;&gt;"", """" &amp; VJDBCore!J$1 &amp; """", ""),
    IF(K133&lt;&gt;"", """" &amp; VJDBCore!K$1 &amp; """", ""),
    IF(L133&lt;&gt;"", """" &amp; VJDBCore!L$1 &amp; """", ""),    IF(M133&lt;&gt;"", """" &amp; VJDBCore!M$1 &amp; """", ""),    IF(N133&lt;&gt;"", """" &amp; VJDBCore!N$1 &amp; """", ""),     IF(O133&lt;&gt;"", """" &amp; VJDBCore!O$1 &amp; """", ""),     IF(O133&lt;&gt;"", """" &amp; VJDBCore!O$1 &amp; """", ""),     IF(P133&lt;&gt;"", """" &amp; VJDBCore!P$1 &amp; """", ""),
    IF(Q137&lt;&gt;"", """" &amp; Q137 &amp; """", ""),
    IF(R133&lt;&gt;"", """" &amp; R133 &amp; """", ""),
    IF(S133&lt;&gt;"", """" &amp; S133 &amp; """", "")
) &amp; "]"</f>
        <v>[]</v>
      </c>
      <c r="U133" s="13"/>
      <c r="V133" s="13"/>
      <c r="W133" s="13"/>
      <c r="X133" s="13"/>
      <c r="Y133" s="13"/>
      <c r="Z133" s="13"/>
      <c r="AA133" s="13"/>
      <c r="AB133" s="13"/>
      <c r="AC133" s="13"/>
      <c r="AD133" s="13"/>
      <c r="AE133" s="13"/>
      <c r="AF133" s="13"/>
      <c r="AG133" s="13"/>
      <c r="AH133" s="13"/>
      <c r="AI133" s="13"/>
      <c r="AJ133" s="13"/>
      <c r="AK133" s="13"/>
      <c r="AL133" s="13"/>
      <c r="AM133" s="13"/>
      <c r="AN133" s="28"/>
    </row>
    <row r="134" spans="1:40" s="10" customFormat="1" ht="23.25" customHeight="1" thickBot="1">
      <c r="A134" s="4"/>
      <c r="B134" s="4"/>
      <c r="C134" s="4"/>
      <c r="D134" s="4"/>
      <c r="E134" s="15"/>
      <c r="F134" s="4"/>
      <c r="G134" s="4"/>
      <c r="H134" s="4"/>
      <c r="I134" s="4"/>
      <c r="J134" s="4"/>
      <c r="K134" s="4"/>
      <c r="L134" s="4"/>
      <c r="M134" s="4"/>
      <c r="N134" s="4"/>
      <c r="O134" s="6"/>
      <c r="P134" s="6"/>
      <c r="Q134" s="4"/>
      <c r="R134" s="7"/>
      <c r="S134" s="4"/>
      <c r="T134" s="3" t="str">
        <f>"[" &amp; _xlfn.TEXTJOIN(", ", TRUE,
    IF(H134&lt;&gt;"", """" &amp; VJDBCore!H$1 &amp; """", ""),
    IF(I134&lt;&gt;"", """" &amp; VJDBCore!I$1 &amp; """", ""),
    IF(J134&lt;&gt;"", """" &amp; VJDBCore!J$1 &amp; """", ""),
    IF(K134&lt;&gt;"", """" &amp; VJDBCore!K$1 &amp; """", ""),
    IF(L134&lt;&gt;"", """" &amp; VJDBCore!L$1 &amp; """", ""),    IF(M134&lt;&gt;"", """" &amp; VJDBCore!M$1 &amp; """", ""),    IF(N134&lt;&gt;"", """" &amp; VJDBCore!N$1 &amp; """", ""),     IF(O134&lt;&gt;"", """" &amp; VJDBCore!O$1 &amp; """", ""),     IF(O134&lt;&gt;"", """" &amp; VJDBCore!O$1 &amp; """", ""),     IF(P134&lt;&gt;"", """" &amp; VJDBCore!P$1 &amp; """", ""),
    IF(Q138&lt;&gt;"", """" &amp; Q138 &amp; """", ""),
    IF(R134&lt;&gt;"", """" &amp; R134 &amp; """", ""),
    IF(S134&lt;&gt;"", """" &amp; S134 &amp; """", "")
) &amp; "]"</f>
        <v>[]</v>
      </c>
      <c r="U134" s="13"/>
      <c r="V134" s="13"/>
      <c r="W134" s="13"/>
      <c r="X134" s="13"/>
      <c r="Y134" s="13"/>
      <c r="Z134" s="13"/>
      <c r="AA134" s="13"/>
      <c r="AB134" s="13"/>
      <c r="AC134" s="13"/>
      <c r="AD134" s="13"/>
      <c r="AE134" s="13"/>
      <c r="AF134" s="13"/>
      <c r="AG134" s="13"/>
      <c r="AH134" s="13"/>
      <c r="AI134" s="13"/>
      <c r="AJ134" s="13"/>
      <c r="AK134" s="13"/>
      <c r="AL134" s="13"/>
      <c r="AM134" s="13"/>
      <c r="AN134" s="28"/>
    </row>
    <row r="135" spans="1:40" s="10" customFormat="1" ht="23.25" customHeight="1" thickBot="1">
      <c r="A135" s="4"/>
      <c r="B135" s="4"/>
      <c r="C135" s="4"/>
      <c r="D135" s="4"/>
      <c r="E135" s="15"/>
      <c r="F135" s="4"/>
      <c r="G135" s="4"/>
      <c r="H135" s="4"/>
      <c r="I135" s="4"/>
      <c r="J135" s="4"/>
      <c r="K135" s="4"/>
      <c r="L135" s="4"/>
      <c r="M135" s="4"/>
      <c r="N135" s="4"/>
      <c r="O135" s="6"/>
      <c r="P135" s="6"/>
      <c r="Q135" s="4"/>
      <c r="R135" s="7"/>
      <c r="S135" s="4"/>
      <c r="T135" s="3" t="str">
        <f>"[" &amp; _xlfn.TEXTJOIN(", ", TRUE,
    IF(H135&lt;&gt;"", """" &amp; VJDBCore!H$1 &amp; """", ""),
    IF(I135&lt;&gt;"", """" &amp; VJDBCore!I$1 &amp; """", ""),
    IF(J135&lt;&gt;"", """" &amp; VJDBCore!J$1 &amp; """", ""),
    IF(K135&lt;&gt;"", """" &amp; VJDBCore!K$1 &amp; """", ""),
    IF(L135&lt;&gt;"", """" &amp; VJDBCore!L$1 &amp; """", ""),    IF(M135&lt;&gt;"", """" &amp; VJDBCore!M$1 &amp; """", ""),    IF(N135&lt;&gt;"", """" &amp; VJDBCore!N$1 &amp; """", ""),     IF(O135&lt;&gt;"", """" &amp; VJDBCore!O$1 &amp; """", ""),     IF(O135&lt;&gt;"", """" &amp; VJDBCore!O$1 &amp; """", ""),     IF(P135&lt;&gt;"", """" &amp; VJDBCore!P$1 &amp; """", ""),
    IF(Q139&lt;&gt;"", """" &amp; Q139 &amp; """", ""),
    IF(R135&lt;&gt;"", """" &amp; R135 &amp; """", ""),
    IF(S135&lt;&gt;"", """" &amp; S135 &amp; """", "")
) &amp; "]"</f>
        <v>[]</v>
      </c>
      <c r="U135" s="13"/>
      <c r="V135" s="13"/>
      <c r="W135" s="13"/>
      <c r="X135" s="13"/>
      <c r="Y135" s="13"/>
      <c r="Z135" s="13"/>
      <c r="AA135" s="13"/>
      <c r="AB135" s="13"/>
      <c r="AC135" s="13"/>
      <c r="AD135" s="13"/>
      <c r="AE135" s="13"/>
      <c r="AF135" s="13"/>
      <c r="AG135" s="13"/>
      <c r="AH135" s="13"/>
      <c r="AI135" s="13"/>
      <c r="AJ135" s="13"/>
      <c r="AK135" s="13"/>
      <c r="AL135" s="13"/>
      <c r="AM135" s="13"/>
      <c r="AN135" s="28"/>
    </row>
    <row r="136" spans="1:40" s="10" customFormat="1" ht="23.25" customHeight="1" thickBot="1">
      <c r="A136" s="4"/>
      <c r="B136" s="4"/>
      <c r="C136" s="4"/>
      <c r="D136" s="4"/>
      <c r="E136" s="15"/>
      <c r="F136" s="4"/>
      <c r="G136" s="4"/>
      <c r="H136" s="4"/>
      <c r="I136" s="4"/>
      <c r="J136" s="4"/>
      <c r="K136" s="4"/>
      <c r="L136" s="4"/>
      <c r="M136" s="4"/>
      <c r="N136" s="4"/>
      <c r="O136" s="6"/>
      <c r="P136" s="6"/>
      <c r="Q136" s="4"/>
      <c r="R136" s="7"/>
      <c r="S136" s="4"/>
      <c r="T136" s="3" t="str">
        <f>"[" &amp; _xlfn.TEXTJOIN(", ", TRUE,
    IF(H136&lt;&gt;"", """" &amp; VJDBCore!H$1 &amp; """", ""),
    IF(I136&lt;&gt;"", """" &amp; VJDBCore!I$1 &amp; """", ""),
    IF(J136&lt;&gt;"", """" &amp; VJDBCore!J$1 &amp; """", ""),
    IF(K136&lt;&gt;"", """" &amp; VJDBCore!K$1 &amp; """", ""),
    IF(L136&lt;&gt;"", """" &amp; VJDBCore!L$1 &amp; """", ""),    IF(M136&lt;&gt;"", """" &amp; VJDBCore!M$1 &amp; """", ""),    IF(N136&lt;&gt;"", """" &amp; VJDBCore!N$1 &amp; """", ""),     IF(O136&lt;&gt;"", """" &amp; VJDBCore!O$1 &amp; """", ""),     IF(O136&lt;&gt;"", """" &amp; VJDBCore!O$1 &amp; """", ""),     IF(P136&lt;&gt;"", """" &amp; VJDBCore!P$1 &amp; """", ""),
    IF(Q140&lt;&gt;"", """" &amp; Q140 &amp; """", ""),
    IF(R136&lt;&gt;"", """" &amp; R136 &amp; """", ""),
    IF(S136&lt;&gt;"", """" &amp; S136 &amp; """", "")
) &amp; "]"</f>
        <v>[]</v>
      </c>
      <c r="U136" s="13"/>
      <c r="V136" s="13"/>
      <c r="W136" s="13"/>
      <c r="X136" s="13"/>
      <c r="Y136" s="13"/>
      <c r="Z136" s="13"/>
      <c r="AA136" s="13"/>
      <c r="AB136" s="13"/>
      <c r="AC136" s="13"/>
      <c r="AD136" s="13"/>
      <c r="AE136" s="13"/>
      <c r="AF136" s="13"/>
      <c r="AG136" s="13"/>
      <c r="AH136" s="13"/>
      <c r="AI136" s="13"/>
      <c r="AJ136" s="13"/>
      <c r="AK136" s="13"/>
      <c r="AL136" s="13"/>
      <c r="AM136" s="13"/>
      <c r="AN136" s="28"/>
    </row>
    <row r="137" spans="1:40" s="10" customFormat="1" ht="23.25" customHeight="1" thickBot="1">
      <c r="A137" s="4"/>
      <c r="B137" s="4"/>
      <c r="C137" s="4"/>
      <c r="D137" s="4"/>
      <c r="E137" s="15"/>
      <c r="F137" s="4"/>
      <c r="G137" s="4"/>
      <c r="H137" s="4"/>
      <c r="I137" s="4"/>
      <c r="J137" s="4"/>
      <c r="K137" s="4"/>
      <c r="L137" s="4"/>
      <c r="M137" s="4"/>
      <c r="N137" s="4"/>
      <c r="O137" s="6"/>
      <c r="P137" s="6"/>
      <c r="Q137" s="4"/>
      <c r="R137" s="7"/>
      <c r="S137" s="4"/>
      <c r="T137" s="3" t="str">
        <f>"[" &amp; _xlfn.TEXTJOIN(", ", TRUE,
    IF(H137&lt;&gt;"", """" &amp; VJDBCore!H$1 &amp; """", ""),
    IF(I137&lt;&gt;"", """" &amp; VJDBCore!I$1 &amp; """", ""),
    IF(J137&lt;&gt;"", """" &amp; VJDBCore!J$1 &amp; """", ""),
    IF(K137&lt;&gt;"", """" &amp; VJDBCore!K$1 &amp; """", ""),
    IF(L137&lt;&gt;"", """" &amp; VJDBCore!L$1 &amp; """", ""),    IF(M137&lt;&gt;"", """" &amp; VJDBCore!M$1 &amp; """", ""),    IF(N137&lt;&gt;"", """" &amp; VJDBCore!N$1 &amp; """", ""),     IF(O137&lt;&gt;"", """" &amp; VJDBCore!O$1 &amp; """", ""),     IF(O137&lt;&gt;"", """" &amp; VJDBCore!O$1 &amp; """", ""),     IF(P137&lt;&gt;"", """" &amp; VJDBCore!P$1 &amp; """", ""),
    IF(Q141&lt;&gt;"", """" &amp; Q141 &amp; """", ""),
    IF(R137&lt;&gt;"", """" &amp; R137 &amp; """", ""),
    IF(S137&lt;&gt;"", """" &amp; S137 &amp; """", "")
) &amp; "]"</f>
        <v>[]</v>
      </c>
      <c r="U137" s="13"/>
      <c r="V137" s="13"/>
      <c r="W137" s="13"/>
      <c r="X137" s="13"/>
      <c r="Y137" s="13"/>
      <c r="Z137" s="13"/>
      <c r="AA137" s="13"/>
      <c r="AB137" s="13"/>
      <c r="AC137" s="13"/>
      <c r="AD137" s="13"/>
      <c r="AE137" s="13"/>
      <c r="AF137" s="13"/>
      <c r="AG137" s="13"/>
      <c r="AH137" s="13"/>
      <c r="AI137" s="13"/>
      <c r="AJ137" s="13"/>
      <c r="AK137" s="13"/>
      <c r="AL137" s="13"/>
      <c r="AM137" s="13"/>
      <c r="AN137" s="28"/>
    </row>
    <row r="138" spans="1:40" s="10" customFormat="1" ht="23.25" customHeight="1" thickBot="1">
      <c r="A138" s="4"/>
      <c r="B138" s="4"/>
      <c r="C138" s="4"/>
      <c r="D138" s="4"/>
      <c r="E138" s="15"/>
      <c r="F138" s="4"/>
      <c r="G138" s="4"/>
      <c r="H138" s="4"/>
      <c r="I138" s="4"/>
      <c r="J138" s="4"/>
      <c r="K138" s="4"/>
      <c r="L138" s="4"/>
      <c r="M138" s="4"/>
      <c r="N138" s="4"/>
      <c r="O138" s="6"/>
      <c r="P138" s="6"/>
      <c r="Q138" s="4"/>
      <c r="R138" s="7"/>
      <c r="S138" s="4"/>
      <c r="T138" s="3" t="str">
        <f>"[" &amp; _xlfn.TEXTJOIN(", ", TRUE,
    IF(H138&lt;&gt;"", """" &amp; VJDBCore!H$1 &amp; """", ""),
    IF(I138&lt;&gt;"", """" &amp; VJDBCore!I$1 &amp; """", ""),
    IF(J138&lt;&gt;"", """" &amp; VJDBCore!J$1 &amp; """", ""),
    IF(K138&lt;&gt;"", """" &amp; VJDBCore!K$1 &amp; """", ""),
    IF(L138&lt;&gt;"", """" &amp; VJDBCore!L$1 &amp; """", ""),    IF(M138&lt;&gt;"", """" &amp; VJDBCore!M$1 &amp; """", ""),    IF(N138&lt;&gt;"", """" &amp; VJDBCore!N$1 &amp; """", ""),     IF(O138&lt;&gt;"", """" &amp; VJDBCore!O$1 &amp; """", ""),     IF(O138&lt;&gt;"", """" &amp; VJDBCore!O$1 &amp; """", ""),     IF(P138&lt;&gt;"", """" &amp; VJDBCore!P$1 &amp; """", ""),
    IF(Q142&lt;&gt;"", """" &amp; Q142 &amp; """", ""),
    IF(R138&lt;&gt;"", """" &amp; R138 &amp; """", ""),
    IF(S138&lt;&gt;"", """" &amp; S138 &amp; """", "")
) &amp; "]"</f>
        <v>[]</v>
      </c>
      <c r="U138" s="13"/>
      <c r="V138" s="13"/>
      <c r="W138" s="13"/>
      <c r="X138" s="13"/>
      <c r="Y138" s="13"/>
      <c r="Z138" s="13"/>
      <c r="AA138" s="13"/>
      <c r="AB138" s="13"/>
      <c r="AC138" s="13"/>
      <c r="AD138" s="13"/>
      <c r="AE138" s="13"/>
      <c r="AF138" s="13"/>
      <c r="AG138" s="13"/>
      <c r="AH138" s="13"/>
      <c r="AI138" s="13"/>
      <c r="AJ138" s="13"/>
      <c r="AK138" s="13"/>
      <c r="AL138" s="13"/>
      <c r="AM138" s="13"/>
      <c r="AN138" s="28"/>
    </row>
    <row r="139" spans="1:40" s="10" customFormat="1" ht="23.25" customHeight="1" thickBot="1">
      <c r="A139" s="4"/>
      <c r="B139" s="4"/>
      <c r="C139" s="4"/>
      <c r="D139" s="4"/>
      <c r="E139" s="15"/>
      <c r="F139" s="4"/>
      <c r="G139" s="4"/>
      <c r="H139" s="4"/>
      <c r="I139" s="4"/>
      <c r="J139" s="4"/>
      <c r="K139" s="4"/>
      <c r="L139" s="4"/>
      <c r="M139" s="4"/>
      <c r="N139" s="4"/>
      <c r="O139" s="6"/>
      <c r="P139" s="6"/>
      <c r="Q139" s="4"/>
      <c r="R139" s="7"/>
      <c r="S139" s="4"/>
      <c r="T139" s="3" t="str">
        <f>"[" &amp; _xlfn.TEXTJOIN(", ", TRUE,
    IF(H139&lt;&gt;"", """" &amp; VJDBCore!H$1 &amp; """", ""),
    IF(I139&lt;&gt;"", """" &amp; VJDBCore!I$1 &amp; """", ""),
    IF(J139&lt;&gt;"", """" &amp; VJDBCore!J$1 &amp; """", ""),
    IF(K139&lt;&gt;"", """" &amp; VJDBCore!K$1 &amp; """", ""),
    IF(L139&lt;&gt;"", """" &amp; VJDBCore!L$1 &amp; """", ""),    IF(M139&lt;&gt;"", """" &amp; VJDBCore!M$1 &amp; """", ""),    IF(N139&lt;&gt;"", """" &amp; VJDBCore!N$1 &amp; """", ""),     IF(O139&lt;&gt;"", """" &amp; VJDBCore!O$1 &amp; """", ""),     IF(O139&lt;&gt;"", """" &amp; VJDBCore!O$1 &amp; """", ""),     IF(P139&lt;&gt;"", """" &amp; VJDBCore!P$1 &amp; """", ""),
    IF(Q143&lt;&gt;"", """" &amp; Q143 &amp; """", ""),
    IF(R139&lt;&gt;"", """" &amp; R139 &amp; """", ""),
    IF(S139&lt;&gt;"", """" &amp; S139 &amp; """", "")
) &amp; "]"</f>
        <v>[]</v>
      </c>
      <c r="U139" s="13"/>
      <c r="V139" s="13"/>
      <c r="W139" s="13"/>
      <c r="X139" s="13"/>
      <c r="Y139" s="13"/>
      <c r="Z139" s="13"/>
      <c r="AA139" s="13"/>
      <c r="AB139" s="13"/>
      <c r="AC139" s="13"/>
      <c r="AD139" s="13"/>
      <c r="AE139" s="13"/>
      <c r="AF139" s="13"/>
      <c r="AG139" s="13"/>
      <c r="AH139" s="13"/>
      <c r="AI139" s="13"/>
      <c r="AJ139" s="13"/>
      <c r="AK139" s="13"/>
      <c r="AL139" s="13"/>
      <c r="AM139" s="13"/>
      <c r="AN139" s="28"/>
    </row>
    <row r="140" spans="1:40" s="10" customFormat="1" ht="23.25" customHeight="1" thickBot="1">
      <c r="A140" s="4"/>
      <c r="B140" s="4"/>
      <c r="C140" s="4"/>
      <c r="D140" s="4"/>
      <c r="E140" s="15"/>
      <c r="F140" s="4"/>
      <c r="G140" s="4"/>
      <c r="H140" s="4"/>
      <c r="I140" s="4"/>
      <c r="J140" s="4"/>
      <c r="K140" s="4"/>
      <c r="L140" s="4"/>
      <c r="M140" s="4"/>
      <c r="N140" s="4"/>
      <c r="O140" s="6"/>
      <c r="P140" s="6"/>
      <c r="Q140" s="4"/>
      <c r="R140" s="7"/>
      <c r="S140" s="4"/>
      <c r="T140" s="3" t="str">
        <f>"[" &amp; _xlfn.TEXTJOIN(", ", TRUE,
    IF(H140&lt;&gt;"", """" &amp; VJDBCore!H$1 &amp; """", ""),
    IF(I140&lt;&gt;"", """" &amp; VJDBCore!I$1 &amp; """", ""),
    IF(J140&lt;&gt;"", """" &amp; VJDBCore!J$1 &amp; """", ""),
    IF(K140&lt;&gt;"", """" &amp; VJDBCore!K$1 &amp; """", ""),
    IF(L140&lt;&gt;"", """" &amp; VJDBCore!L$1 &amp; """", ""),    IF(M140&lt;&gt;"", """" &amp; VJDBCore!M$1 &amp; """", ""),    IF(N140&lt;&gt;"", """" &amp; VJDBCore!N$1 &amp; """", ""),     IF(O140&lt;&gt;"", """" &amp; VJDBCore!O$1 &amp; """", ""),     IF(O140&lt;&gt;"", """" &amp; VJDBCore!O$1 &amp; """", ""),     IF(P140&lt;&gt;"", """" &amp; VJDBCore!P$1 &amp; """", ""),
    IF(Q144&lt;&gt;"", """" &amp; Q144 &amp; """", ""),
    IF(R140&lt;&gt;"", """" &amp; R140 &amp; """", ""),
    IF(S140&lt;&gt;"", """" &amp; S140 &amp; """", "")
) &amp; "]"</f>
        <v>[]</v>
      </c>
      <c r="U140" s="13"/>
      <c r="V140" s="13"/>
      <c r="W140" s="13"/>
      <c r="X140" s="13"/>
      <c r="Y140" s="13"/>
      <c r="Z140" s="13"/>
      <c r="AA140" s="13"/>
      <c r="AB140" s="13"/>
      <c r="AC140" s="13"/>
      <c r="AD140" s="13"/>
      <c r="AE140" s="13"/>
      <c r="AF140" s="13"/>
      <c r="AG140" s="13"/>
      <c r="AH140" s="13"/>
      <c r="AI140" s="13"/>
      <c r="AJ140" s="13"/>
      <c r="AK140" s="13"/>
      <c r="AL140" s="13"/>
      <c r="AM140" s="13"/>
      <c r="AN140" s="28"/>
    </row>
    <row r="141" spans="1:40" s="10" customFormat="1" ht="23.25" customHeight="1" thickBot="1">
      <c r="A141" s="4"/>
      <c r="B141" s="4"/>
      <c r="C141" s="4"/>
      <c r="D141" s="4"/>
      <c r="E141" s="15"/>
      <c r="F141" s="4"/>
      <c r="G141" s="4"/>
      <c r="H141" s="4"/>
      <c r="I141" s="4"/>
      <c r="J141" s="4"/>
      <c r="K141" s="4"/>
      <c r="L141" s="4"/>
      <c r="M141" s="4"/>
      <c r="N141" s="4"/>
      <c r="O141" s="6"/>
      <c r="P141" s="6"/>
      <c r="Q141" s="4"/>
      <c r="R141" s="7"/>
      <c r="S141" s="4"/>
      <c r="T141" s="3" t="str">
        <f>"[" &amp; _xlfn.TEXTJOIN(", ", TRUE,
    IF(H141&lt;&gt;"", """" &amp; VJDBCore!H$1 &amp; """", ""),
    IF(I141&lt;&gt;"", """" &amp; VJDBCore!I$1 &amp; """", ""),
    IF(J141&lt;&gt;"", """" &amp; VJDBCore!J$1 &amp; """", ""),
    IF(K141&lt;&gt;"", """" &amp; VJDBCore!K$1 &amp; """", ""),
    IF(L141&lt;&gt;"", """" &amp; VJDBCore!L$1 &amp; """", ""),    IF(M141&lt;&gt;"", """" &amp; VJDBCore!M$1 &amp; """", ""),    IF(N141&lt;&gt;"", """" &amp; VJDBCore!N$1 &amp; """", ""),     IF(O141&lt;&gt;"", """" &amp; VJDBCore!O$1 &amp; """", ""),     IF(O141&lt;&gt;"", """" &amp; VJDBCore!O$1 &amp; """", ""),     IF(P141&lt;&gt;"", """" &amp; VJDBCore!P$1 &amp; """", ""),
    IF(Q145&lt;&gt;"", """" &amp; Q145 &amp; """", ""),
    IF(R141&lt;&gt;"", """" &amp; R141 &amp; """", ""),
    IF(S141&lt;&gt;"", """" &amp; S141 &amp; """", "")
) &amp; "]"</f>
        <v>[]</v>
      </c>
      <c r="U141" s="13"/>
      <c r="V141" s="13"/>
      <c r="W141" s="13"/>
      <c r="X141" s="13"/>
      <c r="Y141" s="13"/>
      <c r="Z141" s="13"/>
      <c r="AA141" s="13"/>
      <c r="AB141" s="13"/>
      <c r="AC141" s="13"/>
      <c r="AD141" s="13"/>
      <c r="AE141" s="13"/>
      <c r="AF141" s="13"/>
      <c r="AG141" s="13"/>
      <c r="AH141" s="13"/>
      <c r="AI141" s="13"/>
      <c r="AJ141" s="13"/>
      <c r="AK141" s="13"/>
      <c r="AL141" s="13"/>
      <c r="AM141" s="13"/>
      <c r="AN141" s="28"/>
    </row>
    <row r="142" spans="1:40" s="10" customFormat="1" ht="23.25" customHeight="1" thickBot="1">
      <c r="A142" s="4"/>
      <c r="B142" s="4"/>
      <c r="C142" s="4"/>
      <c r="D142" s="4"/>
      <c r="E142" s="15"/>
      <c r="F142" s="4"/>
      <c r="G142" s="4"/>
      <c r="H142" s="4"/>
      <c r="I142" s="4"/>
      <c r="J142" s="4"/>
      <c r="K142" s="4"/>
      <c r="L142" s="4"/>
      <c r="M142" s="4"/>
      <c r="N142" s="4"/>
      <c r="O142" s="6"/>
      <c r="P142" s="6"/>
      <c r="Q142" s="4"/>
      <c r="R142" s="7"/>
      <c r="S142" s="4"/>
      <c r="T142" s="3" t="str">
        <f>"[" &amp; _xlfn.TEXTJOIN(", ", TRUE,
    IF(H142&lt;&gt;"", """" &amp; VJDBCore!H$1 &amp; """", ""),
    IF(I142&lt;&gt;"", """" &amp; VJDBCore!I$1 &amp; """", ""),
    IF(J142&lt;&gt;"", """" &amp; VJDBCore!J$1 &amp; """", ""),
    IF(K142&lt;&gt;"", """" &amp; VJDBCore!K$1 &amp; """", ""),
    IF(L142&lt;&gt;"", """" &amp; VJDBCore!L$1 &amp; """", ""),    IF(M142&lt;&gt;"", """" &amp; VJDBCore!M$1 &amp; """", ""),    IF(N142&lt;&gt;"", """" &amp; VJDBCore!N$1 &amp; """", ""),     IF(O142&lt;&gt;"", """" &amp; VJDBCore!O$1 &amp; """", ""),     IF(O142&lt;&gt;"", """" &amp; VJDBCore!O$1 &amp; """", ""),     IF(P142&lt;&gt;"", """" &amp; VJDBCore!P$1 &amp; """", ""),
    IF(Q146&lt;&gt;"", """" &amp; Q146 &amp; """", ""),
    IF(R142&lt;&gt;"", """" &amp; R142 &amp; """", ""),
    IF(S142&lt;&gt;"", """" &amp; S142 &amp; """", "")
) &amp; "]"</f>
        <v>[]</v>
      </c>
      <c r="U142" s="13"/>
      <c r="V142" s="13"/>
      <c r="W142" s="13"/>
      <c r="X142" s="13"/>
      <c r="Y142" s="13"/>
      <c r="Z142" s="13"/>
      <c r="AA142" s="13"/>
      <c r="AB142" s="13"/>
      <c r="AC142" s="13"/>
      <c r="AD142" s="13"/>
      <c r="AE142" s="13"/>
      <c r="AF142" s="13"/>
      <c r="AG142" s="13"/>
      <c r="AH142" s="13"/>
      <c r="AI142" s="13"/>
      <c r="AJ142" s="13"/>
      <c r="AK142" s="13"/>
      <c r="AL142" s="13"/>
      <c r="AM142" s="13"/>
      <c r="AN142" s="28"/>
    </row>
    <row r="143" spans="1:40" s="10" customFormat="1" ht="23.25" customHeight="1" thickBot="1">
      <c r="A143" s="4"/>
      <c r="B143" s="4"/>
      <c r="C143" s="4"/>
      <c r="D143" s="4"/>
      <c r="E143" s="15"/>
      <c r="F143" s="4"/>
      <c r="G143" s="4"/>
      <c r="H143" s="4"/>
      <c r="I143" s="4"/>
      <c r="J143" s="4"/>
      <c r="K143" s="4"/>
      <c r="L143" s="4"/>
      <c r="M143" s="4"/>
      <c r="N143" s="4"/>
      <c r="O143" s="6"/>
      <c r="P143" s="6"/>
      <c r="Q143" s="4"/>
      <c r="R143" s="7"/>
      <c r="S143" s="4"/>
      <c r="T143" s="3" t="str">
        <f>"[" &amp; _xlfn.TEXTJOIN(", ", TRUE,
    IF(H143&lt;&gt;"", """" &amp; VJDBCore!H$1 &amp; """", ""),
    IF(I143&lt;&gt;"", """" &amp; VJDBCore!I$1 &amp; """", ""),
    IF(J143&lt;&gt;"", """" &amp; VJDBCore!J$1 &amp; """", ""),
    IF(K143&lt;&gt;"", """" &amp; VJDBCore!K$1 &amp; """", ""),
    IF(L143&lt;&gt;"", """" &amp; VJDBCore!L$1 &amp; """", ""),    IF(M143&lt;&gt;"", """" &amp; VJDBCore!M$1 &amp; """", ""),    IF(N143&lt;&gt;"", """" &amp; VJDBCore!N$1 &amp; """", ""),     IF(O143&lt;&gt;"", """" &amp; VJDBCore!O$1 &amp; """", ""),     IF(O143&lt;&gt;"", """" &amp; VJDBCore!O$1 &amp; """", ""),     IF(P143&lt;&gt;"", """" &amp; VJDBCore!P$1 &amp; """", ""),
    IF(Q147&lt;&gt;"", """" &amp; Q147 &amp; """", ""),
    IF(R143&lt;&gt;"", """" &amp; R143 &amp; """", ""),
    IF(S143&lt;&gt;"", """" &amp; S143 &amp; """", "")
) &amp; "]"</f>
        <v>[]</v>
      </c>
      <c r="U143" s="13"/>
      <c r="V143" s="13"/>
      <c r="W143" s="13"/>
      <c r="X143" s="13"/>
      <c r="Y143" s="13"/>
      <c r="Z143" s="13"/>
      <c r="AA143" s="13"/>
      <c r="AB143" s="13"/>
      <c r="AC143" s="13"/>
      <c r="AD143" s="13"/>
      <c r="AE143" s="13"/>
      <c r="AF143" s="13"/>
      <c r="AG143" s="13"/>
      <c r="AH143" s="13"/>
      <c r="AI143" s="13"/>
      <c r="AJ143" s="13"/>
      <c r="AK143" s="13"/>
      <c r="AL143" s="13"/>
      <c r="AM143" s="13"/>
      <c r="AN143" s="28"/>
    </row>
    <row r="144" spans="1:40" s="10" customFormat="1" ht="23.25" customHeight="1" thickBot="1">
      <c r="A144" s="4"/>
      <c r="B144" s="4"/>
      <c r="C144" s="4"/>
      <c r="D144" s="4"/>
      <c r="E144" s="15"/>
      <c r="F144" s="4"/>
      <c r="G144" s="4"/>
      <c r="H144" s="4"/>
      <c r="I144" s="4"/>
      <c r="J144" s="4"/>
      <c r="K144" s="4"/>
      <c r="L144" s="4"/>
      <c r="M144" s="4"/>
      <c r="N144" s="4"/>
      <c r="O144" s="6"/>
      <c r="P144" s="6"/>
      <c r="Q144" s="4"/>
      <c r="R144" s="7"/>
      <c r="S144" s="4"/>
      <c r="T144" s="3" t="str">
        <f>"[" &amp; _xlfn.TEXTJOIN(", ", TRUE,
    IF(H144&lt;&gt;"", """" &amp; VJDBCore!H$1 &amp; """", ""),
    IF(I144&lt;&gt;"", """" &amp; VJDBCore!I$1 &amp; """", ""),
    IF(J144&lt;&gt;"", """" &amp; VJDBCore!J$1 &amp; """", ""),
    IF(K144&lt;&gt;"", """" &amp; VJDBCore!K$1 &amp; """", ""),
    IF(L144&lt;&gt;"", """" &amp; VJDBCore!L$1 &amp; """", ""),    IF(M144&lt;&gt;"", """" &amp; VJDBCore!M$1 &amp; """", ""),    IF(N144&lt;&gt;"", """" &amp; VJDBCore!N$1 &amp; """", ""),     IF(O144&lt;&gt;"", """" &amp; VJDBCore!O$1 &amp; """", ""),     IF(O144&lt;&gt;"", """" &amp; VJDBCore!O$1 &amp; """", ""),     IF(P144&lt;&gt;"", """" &amp; VJDBCore!P$1 &amp; """", ""),
    IF(Q148&lt;&gt;"", """" &amp; Q148 &amp; """", ""),
    IF(R144&lt;&gt;"", """" &amp; R144 &amp; """", ""),
    IF(S144&lt;&gt;"", """" &amp; S144 &amp; """", "")
) &amp; "]"</f>
        <v>[]</v>
      </c>
      <c r="U144" s="13"/>
      <c r="V144" s="13"/>
      <c r="W144" s="13"/>
      <c r="X144" s="13"/>
      <c r="Y144" s="13"/>
      <c r="Z144" s="13"/>
      <c r="AA144" s="13"/>
      <c r="AB144" s="13"/>
      <c r="AC144" s="13"/>
      <c r="AD144" s="13"/>
      <c r="AE144" s="13"/>
      <c r="AF144" s="13"/>
      <c r="AG144" s="13"/>
      <c r="AH144" s="13"/>
      <c r="AI144" s="13"/>
      <c r="AJ144" s="13"/>
      <c r="AK144" s="13"/>
      <c r="AL144" s="13"/>
      <c r="AM144" s="13"/>
      <c r="AN144" s="28"/>
    </row>
    <row r="145" spans="1:40" s="10" customFormat="1" ht="23.25" customHeight="1" thickBot="1">
      <c r="A145" s="4"/>
      <c r="B145" s="4"/>
      <c r="C145" s="4"/>
      <c r="D145" s="4"/>
      <c r="E145" s="15"/>
      <c r="F145" s="4"/>
      <c r="G145" s="4"/>
      <c r="H145" s="4"/>
      <c r="I145" s="4"/>
      <c r="J145" s="4"/>
      <c r="K145" s="4"/>
      <c r="L145" s="4"/>
      <c r="M145" s="4"/>
      <c r="N145" s="4"/>
      <c r="O145" s="6"/>
      <c r="P145" s="6"/>
      <c r="Q145" s="4"/>
      <c r="R145" s="7"/>
      <c r="S145" s="4"/>
      <c r="T145" s="3" t="str">
        <f>"[" &amp; _xlfn.TEXTJOIN(", ", TRUE,
    IF(H145&lt;&gt;"", """" &amp; VJDBCore!H$1 &amp; """", ""),
    IF(I145&lt;&gt;"", """" &amp; VJDBCore!I$1 &amp; """", ""),
    IF(J145&lt;&gt;"", """" &amp; VJDBCore!J$1 &amp; """", ""),
    IF(K145&lt;&gt;"", """" &amp; VJDBCore!K$1 &amp; """", ""),
    IF(L145&lt;&gt;"", """" &amp; VJDBCore!L$1 &amp; """", ""),    IF(M145&lt;&gt;"", """" &amp; VJDBCore!M$1 &amp; """", ""),    IF(N145&lt;&gt;"", """" &amp; VJDBCore!N$1 &amp; """", ""),     IF(O145&lt;&gt;"", """" &amp; VJDBCore!O$1 &amp; """", ""),     IF(O145&lt;&gt;"", """" &amp; VJDBCore!O$1 &amp; """", ""),     IF(P145&lt;&gt;"", """" &amp; VJDBCore!P$1 &amp; """", ""),
    IF(Q149&lt;&gt;"", """" &amp; Q149 &amp; """", ""),
    IF(R145&lt;&gt;"", """" &amp; R145 &amp; """", ""),
    IF(S145&lt;&gt;"", """" &amp; S145 &amp; """", "")
) &amp; "]"</f>
        <v>[]</v>
      </c>
      <c r="U145" s="13"/>
      <c r="V145" s="13"/>
      <c r="W145" s="13"/>
      <c r="X145" s="13"/>
      <c r="Y145" s="13"/>
      <c r="Z145" s="13"/>
      <c r="AA145" s="13"/>
      <c r="AB145" s="13"/>
      <c r="AC145" s="13"/>
      <c r="AD145" s="13"/>
      <c r="AE145" s="13"/>
      <c r="AF145" s="13"/>
      <c r="AG145" s="13"/>
      <c r="AH145" s="13"/>
      <c r="AI145" s="13"/>
      <c r="AJ145" s="13"/>
      <c r="AK145" s="13"/>
      <c r="AL145" s="13"/>
      <c r="AM145" s="13"/>
      <c r="AN145" s="28"/>
    </row>
    <row r="146" spans="1:40" s="10" customFormat="1" ht="23.25" customHeight="1" thickBot="1">
      <c r="A146" s="4"/>
      <c r="B146" s="4"/>
      <c r="C146" s="4"/>
      <c r="D146" s="4"/>
      <c r="E146" s="15"/>
      <c r="F146" s="4"/>
      <c r="G146" s="4"/>
      <c r="H146" s="4"/>
      <c r="I146" s="4"/>
      <c r="J146" s="4"/>
      <c r="K146" s="4"/>
      <c r="L146" s="4"/>
      <c r="M146" s="4"/>
      <c r="N146" s="4"/>
      <c r="O146" s="6"/>
      <c r="P146" s="6"/>
      <c r="Q146" s="4"/>
      <c r="R146" s="7"/>
      <c r="S146" s="4"/>
      <c r="T146" s="3" t="str">
        <f>"[" &amp; _xlfn.TEXTJOIN(", ", TRUE,
    IF(H146&lt;&gt;"", """" &amp; VJDBCore!H$1 &amp; """", ""),
    IF(I146&lt;&gt;"", """" &amp; VJDBCore!I$1 &amp; """", ""),
    IF(J146&lt;&gt;"", """" &amp; VJDBCore!J$1 &amp; """", ""),
    IF(K146&lt;&gt;"", """" &amp; VJDBCore!K$1 &amp; """", ""),
    IF(L146&lt;&gt;"", """" &amp; VJDBCore!L$1 &amp; """", ""),    IF(M146&lt;&gt;"", """" &amp; VJDBCore!M$1 &amp; """", ""),    IF(N146&lt;&gt;"", """" &amp; VJDBCore!N$1 &amp; """", ""),     IF(O146&lt;&gt;"", """" &amp; VJDBCore!O$1 &amp; """", ""),     IF(O146&lt;&gt;"", """" &amp; VJDBCore!O$1 &amp; """", ""),     IF(P146&lt;&gt;"", """" &amp; VJDBCore!P$1 &amp; """", ""),
    IF(Q150&lt;&gt;"", """" &amp; Q150 &amp; """", ""),
    IF(R146&lt;&gt;"", """" &amp; R146 &amp; """", ""),
    IF(S146&lt;&gt;"", """" &amp; S146 &amp; """", "")
) &amp; "]"</f>
        <v>[]</v>
      </c>
      <c r="U146" s="13"/>
      <c r="V146" s="13"/>
      <c r="W146" s="13"/>
      <c r="X146" s="13"/>
      <c r="Y146" s="13"/>
      <c r="Z146" s="13"/>
      <c r="AA146" s="13"/>
      <c r="AB146" s="13"/>
      <c r="AC146" s="13"/>
      <c r="AD146" s="13"/>
      <c r="AE146" s="13"/>
      <c r="AF146" s="13"/>
      <c r="AG146" s="13"/>
      <c r="AH146" s="13"/>
      <c r="AI146" s="13"/>
      <c r="AJ146" s="13"/>
      <c r="AK146" s="13"/>
      <c r="AL146" s="13"/>
      <c r="AM146" s="13"/>
      <c r="AN146" s="28"/>
    </row>
    <row r="147" spans="1:40" s="10" customFormat="1" ht="23.25" customHeight="1" thickBot="1">
      <c r="A147" s="4"/>
      <c r="B147" s="4"/>
      <c r="C147" s="4"/>
      <c r="D147" s="4"/>
      <c r="E147" s="15"/>
      <c r="F147" s="4"/>
      <c r="G147" s="4"/>
      <c r="H147" s="4"/>
      <c r="I147" s="4"/>
      <c r="J147" s="4"/>
      <c r="K147" s="4"/>
      <c r="L147" s="4"/>
      <c r="M147" s="4"/>
      <c r="N147" s="4"/>
      <c r="O147" s="6"/>
      <c r="P147" s="6"/>
      <c r="Q147" s="4"/>
      <c r="R147" s="7"/>
      <c r="S147" s="4"/>
      <c r="T147" s="3" t="str">
        <f>"[" &amp; _xlfn.TEXTJOIN(", ", TRUE,
    IF(H147&lt;&gt;"", """" &amp; VJDBCore!H$1 &amp; """", ""),
    IF(I147&lt;&gt;"", """" &amp; VJDBCore!I$1 &amp; """", ""),
    IF(J147&lt;&gt;"", """" &amp; VJDBCore!J$1 &amp; """", ""),
    IF(K147&lt;&gt;"", """" &amp; VJDBCore!K$1 &amp; """", ""),
    IF(L147&lt;&gt;"", """" &amp; VJDBCore!L$1 &amp; """", ""),    IF(M147&lt;&gt;"", """" &amp; VJDBCore!M$1 &amp; """", ""),    IF(N147&lt;&gt;"", """" &amp; VJDBCore!N$1 &amp; """", ""),     IF(O147&lt;&gt;"", """" &amp; VJDBCore!O$1 &amp; """", ""),     IF(O147&lt;&gt;"", """" &amp; VJDBCore!O$1 &amp; """", ""),     IF(P147&lt;&gt;"", """" &amp; VJDBCore!P$1 &amp; """", ""),
    IF(Q151&lt;&gt;"", """" &amp; Q151 &amp; """", ""),
    IF(R147&lt;&gt;"", """" &amp; R147 &amp; """", ""),
    IF(S147&lt;&gt;"", """" &amp; S147 &amp; """", "")
) &amp; "]"</f>
        <v>[]</v>
      </c>
      <c r="U147" s="13"/>
      <c r="V147" s="13"/>
      <c r="W147" s="13"/>
      <c r="X147" s="13"/>
      <c r="Y147" s="13"/>
      <c r="Z147" s="13"/>
      <c r="AA147" s="13"/>
      <c r="AB147" s="13"/>
      <c r="AC147" s="13"/>
      <c r="AD147" s="13"/>
      <c r="AE147" s="13"/>
      <c r="AF147" s="13"/>
      <c r="AG147" s="13"/>
      <c r="AH147" s="13"/>
      <c r="AI147" s="13"/>
      <c r="AJ147" s="13"/>
      <c r="AK147" s="13"/>
      <c r="AL147" s="13"/>
      <c r="AM147" s="13"/>
      <c r="AN147" s="28"/>
    </row>
    <row r="148" spans="1:40" s="10" customFormat="1" ht="23.25" customHeight="1" thickBot="1">
      <c r="A148" s="4"/>
      <c r="B148" s="4"/>
      <c r="C148" s="4"/>
      <c r="D148" s="4"/>
      <c r="E148" s="15"/>
      <c r="F148" s="4"/>
      <c r="G148" s="4"/>
      <c r="H148" s="4"/>
      <c r="I148" s="4"/>
      <c r="J148" s="4"/>
      <c r="K148" s="4"/>
      <c r="L148" s="4"/>
      <c r="M148" s="4"/>
      <c r="N148" s="4"/>
      <c r="O148" s="6"/>
      <c r="P148" s="6"/>
      <c r="Q148" s="4"/>
      <c r="R148" s="7"/>
      <c r="S148" s="4"/>
      <c r="T148" s="3" t="str">
        <f>"[" &amp; _xlfn.TEXTJOIN(", ", TRUE,
    IF(H148&lt;&gt;"", """" &amp; VJDBCore!H$1 &amp; """", ""),
    IF(I148&lt;&gt;"", """" &amp; VJDBCore!I$1 &amp; """", ""),
    IF(J148&lt;&gt;"", """" &amp; VJDBCore!J$1 &amp; """", ""),
    IF(K148&lt;&gt;"", """" &amp; VJDBCore!K$1 &amp; """", ""),
    IF(L148&lt;&gt;"", """" &amp; VJDBCore!L$1 &amp; """", ""),    IF(M148&lt;&gt;"", """" &amp; VJDBCore!M$1 &amp; """", ""),    IF(N148&lt;&gt;"", """" &amp; VJDBCore!N$1 &amp; """", ""),     IF(O148&lt;&gt;"", """" &amp; VJDBCore!O$1 &amp; """", ""),     IF(O148&lt;&gt;"", """" &amp; VJDBCore!O$1 &amp; """", ""),     IF(P148&lt;&gt;"", """" &amp; VJDBCore!P$1 &amp; """", ""),
    IF(Q152&lt;&gt;"", """" &amp; Q152 &amp; """", ""),
    IF(R148&lt;&gt;"", """" &amp; R148 &amp; """", ""),
    IF(S148&lt;&gt;"", """" &amp; S148 &amp; """", "")
) &amp; "]"</f>
        <v>[]</v>
      </c>
      <c r="U148" s="13"/>
      <c r="V148" s="13"/>
      <c r="W148" s="13"/>
      <c r="X148" s="13"/>
      <c r="Y148" s="13"/>
      <c r="Z148" s="13"/>
      <c r="AA148" s="13"/>
      <c r="AB148" s="13"/>
      <c r="AC148" s="13"/>
      <c r="AD148" s="13"/>
      <c r="AE148" s="13"/>
      <c r="AF148" s="13"/>
      <c r="AG148" s="13"/>
      <c r="AH148" s="13"/>
      <c r="AI148" s="13"/>
      <c r="AJ148" s="13"/>
      <c r="AK148" s="13"/>
      <c r="AL148" s="13"/>
      <c r="AM148" s="13"/>
      <c r="AN148" s="28"/>
    </row>
    <row r="149" spans="1:40" s="10" customFormat="1" ht="23.25" customHeight="1" thickBot="1">
      <c r="A149" s="4"/>
      <c r="B149" s="4"/>
      <c r="C149" s="4"/>
      <c r="D149" s="4"/>
      <c r="E149" s="15"/>
      <c r="F149" s="4"/>
      <c r="G149" s="4"/>
      <c r="H149" s="4"/>
      <c r="I149" s="4"/>
      <c r="J149" s="4"/>
      <c r="K149" s="4"/>
      <c r="L149" s="4"/>
      <c r="M149" s="4"/>
      <c r="N149" s="4"/>
      <c r="O149" s="6"/>
      <c r="P149" s="6"/>
      <c r="Q149" s="4"/>
      <c r="R149" s="7"/>
      <c r="S149" s="4"/>
      <c r="T149" s="3" t="str">
        <f>"[" &amp; _xlfn.TEXTJOIN(", ", TRUE,
    IF(H149&lt;&gt;"", """" &amp; VJDBCore!H$1 &amp; """", ""),
    IF(I149&lt;&gt;"", """" &amp; VJDBCore!I$1 &amp; """", ""),
    IF(J149&lt;&gt;"", """" &amp; VJDBCore!J$1 &amp; """", ""),
    IF(K149&lt;&gt;"", """" &amp; VJDBCore!K$1 &amp; """", ""),
    IF(L149&lt;&gt;"", """" &amp; VJDBCore!L$1 &amp; """", ""),    IF(M149&lt;&gt;"", """" &amp; VJDBCore!M$1 &amp; """", ""),    IF(N149&lt;&gt;"", """" &amp; VJDBCore!N$1 &amp; """", ""),     IF(O149&lt;&gt;"", """" &amp; VJDBCore!O$1 &amp; """", ""),     IF(O149&lt;&gt;"", """" &amp; VJDBCore!O$1 &amp; """", ""),     IF(P149&lt;&gt;"", """" &amp; VJDBCore!P$1 &amp; """", ""),
    IF(Q153&lt;&gt;"", """" &amp; Q153 &amp; """", ""),
    IF(R149&lt;&gt;"", """" &amp; R149 &amp; """", ""),
    IF(S149&lt;&gt;"", """" &amp; S149 &amp; """", "")
) &amp; "]"</f>
        <v>[]</v>
      </c>
      <c r="U149" s="13"/>
      <c r="V149" s="13"/>
      <c r="W149" s="13"/>
      <c r="X149" s="13"/>
      <c r="Y149" s="13"/>
      <c r="Z149" s="13"/>
      <c r="AA149" s="13"/>
      <c r="AB149" s="13"/>
      <c r="AC149" s="13"/>
      <c r="AD149" s="13"/>
      <c r="AE149" s="13"/>
      <c r="AF149" s="13"/>
      <c r="AG149" s="13"/>
      <c r="AH149" s="13"/>
      <c r="AI149" s="13"/>
      <c r="AJ149" s="13"/>
      <c r="AK149" s="13"/>
      <c r="AL149" s="13"/>
      <c r="AM149" s="13"/>
      <c r="AN149" s="28"/>
    </row>
    <row r="150" spans="1:40" s="10" customFormat="1" ht="23.25" customHeight="1" thickBot="1">
      <c r="A150" s="4"/>
      <c r="B150" s="4"/>
      <c r="C150" s="4"/>
      <c r="D150" s="4"/>
      <c r="E150" s="15"/>
      <c r="F150" s="4"/>
      <c r="G150" s="4"/>
      <c r="H150" s="4"/>
      <c r="I150" s="4"/>
      <c r="J150" s="4"/>
      <c r="K150" s="4"/>
      <c r="L150" s="4"/>
      <c r="M150" s="4"/>
      <c r="N150" s="4"/>
      <c r="O150" s="6"/>
      <c r="P150" s="6"/>
      <c r="Q150" s="4"/>
      <c r="R150" s="7"/>
      <c r="S150" s="4"/>
      <c r="T150" s="3" t="str">
        <f>"[" &amp; _xlfn.TEXTJOIN(", ", TRUE,
    IF(H150&lt;&gt;"", """" &amp; VJDBCore!H$1 &amp; """", ""),
    IF(I150&lt;&gt;"", """" &amp; VJDBCore!I$1 &amp; """", ""),
    IF(J150&lt;&gt;"", """" &amp; VJDBCore!J$1 &amp; """", ""),
    IF(K150&lt;&gt;"", """" &amp; VJDBCore!K$1 &amp; """", ""),
    IF(L150&lt;&gt;"", """" &amp; VJDBCore!L$1 &amp; """", ""),    IF(M150&lt;&gt;"", """" &amp; VJDBCore!M$1 &amp; """", ""),    IF(N150&lt;&gt;"", """" &amp; VJDBCore!N$1 &amp; """", ""),     IF(O150&lt;&gt;"", """" &amp; VJDBCore!O$1 &amp; """", ""),     IF(O150&lt;&gt;"", """" &amp; VJDBCore!O$1 &amp; """", ""),     IF(P150&lt;&gt;"", """" &amp; VJDBCore!P$1 &amp; """", ""),
    IF(Q154&lt;&gt;"", """" &amp; Q154 &amp; """", ""),
    IF(R150&lt;&gt;"", """" &amp; R150 &amp; """", ""),
    IF(S150&lt;&gt;"", """" &amp; S150 &amp; """", "")
) &amp; "]"</f>
        <v>[]</v>
      </c>
      <c r="U150" s="13"/>
      <c r="V150" s="13"/>
      <c r="W150" s="13"/>
      <c r="X150" s="13"/>
      <c r="Y150" s="13"/>
      <c r="Z150" s="13"/>
      <c r="AA150" s="13"/>
      <c r="AB150" s="13"/>
      <c r="AC150" s="13"/>
      <c r="AD150" s="13"/>
      <c r="AE150" s="13"/>
      <c r="AF150" s="13"/>
      <c r="AG150" s="13"/>
      <c r="AH150" s="13"/>
      <c r="AI150" s="13"/>
      <c r="AJ150" s="13"/>
      <c r="AK150" s="13"/>
      <c r="AL150" s="13"/>
      <c r="AM150" s="13"/>
      <c r="AN150" s="28"/>
    </row>
    <row r="151" spans="1:40" s="10" customFormat="1" ht="23.25" customHeight="1" thickBot="1">
      <c r="A151" s="4"/>
      <c r="B151" s="4"/>
      <c r="C151" s="4"/>
      <c r="D151" s="4"/>
      <c r="E151" s="15"/>
      <c r="F151" s="4"/>
      <c r="G151" s="4"/>
      <c r="H151" s="4"/>
      <c r="I151" s="4"/>
      <c r="J151" s="4"/>
      <c r="K151" s="4"/>
      <c r="L151" s="4"/>
      <c r="M151" s="4"/>
      <c r="N151" s="4"/>
      <c r="O151" s="6"/>
      <c r="P151" s="6"/>
      <c r="Q151" s="4"/>
      <c r="R151" s="7"/>
      <c r="S151" s="4"/>
      <c r="T151" s="3" t="str">
        <f>"[" &amp; _xlfn.TEXTJOIN(", ", TRUE,
    IF(H151&lt;&gt;"", """" &amp; VJDBCore!H$1 &amp; """", ""),
    IF(I151&lt;&gt;"", """" &amp; VJDBCore!I$1 &amp; """", ""),
    IF(J151&lt;&gt;"", """" &amp; VJDBCore!J$1 &amp; """", ""),
    IF(K151&lt;&gt;"", """" &amp; VJDBCore!K$1 &amp; """", ""),
    IF(L151&lt;&gt;"", """" &amp; VJDBCore!L$1 &amp; """", ""),    IF(M151&lt;&gt;"", """" &amp; VJDBCore!M$1 &amp; """", ""),    IF(N151&lt;&gt;"", """" &amp; VJDBCore!N$1 &amp; """", ""),     IF(O151&lt;&gt;"", """" &amp; VJDBCore!O$1 &amp; """", ""),     IF(O151&lt;&gt;"", """" &amp; VJDBCore!O$1 &amp; """", ""),     IF(P151&lt;&gt;"", """" &amp; VJDBCore!P$1 &amp; """", ""),
    IF(Q155&lt;&gt;"", """" &amp; Q155 &amp; """", ""),
    IF(R151&lt;&gt;"", """" &amp; R151 &amp; """", ""),
    IF(S151&lt;&gt;"", """" &amp; S151 &amp; """", "")
) &amp; "]"</f>
        <v>[]</v>
      </c>
      <c r="U151" s="13"/>
      <c r="V151" s="13"/>
      <c r="W151" s="13"/>
      <c r="X151" s="13"/>
      <c r="Y151" s="13"/>
      <c r="Z151" s="13"/>
      <c r="AA151" s="13"/>
      <c r="AB151" s="13"/>
      <c r="AC151" s="13"/>
      <c r="AD151" s="13"/>
      <c r="AE151" s="13"/>
      <c r="AF151" s="13"/>
      <c r="AG151" s="13"/>
      <c r="AH151" s="13"/>
      <c r="AI151" s="13"/>
      <c r="AJ151" s="13"/>
      <c r="AK151" s="13"/>
      <c r="AL151" s="13"/>
      <c r="AM151" s="13"/>
      <c r="AN151" s="28"/>
    </row>
    <row r="152" spans="1:40" s="10" customFormat="1" ht="23.25" customHeight="1" thickBot="1">
      <c r="A152" s="4"/>
      <c r="B152" s="4"/>
      <c r="C152" s="4"/>
      <c r="D152" s="4"/>
      <c r="E152" s="15"/>
      <c r="F152" s="4"/>
      <c r="G152" s="4"/>
      <c r="H152" s="4"/>
      <c r="I152" s="4"/>
      <c r="J152" s="4"/>
      <c r="K152" s="4"/>
      <c r="L152" s="4"/>
      <c r="M152" s="4"/>
      <c r="N152" s="4"/>
      <c r="O152" s="6"/>
      <c r="P152" s="6"/>
      <c r="Q152" s="4"/>
      <c r="R152" s="7"/>
      <c r="S152" s="4"/>
      <c r="T152" s="3" t="str">
        <f>"[" &amp; _xlfn.TEXTJOIN(", ", TRUE,
    IF(H152&lt;&gt;"", """" &amp; VJDBCore!H$1 &amp; """", ""),
    IF(I152&lt;&gt;"", """" &amp; VJDBCore!I$1 &amp; """", ""),
    IF(J152&lt;&gt;"", """" &amp; VJDBCore!J$1 &amp; """", ""),
    IF(K152&lt;&gt;"", """" &amp; VJDBCore!K$1 &amp; """", ""),
    IF(L152&lt;&gt;"", """" &amp; VJDBCore!L$1 &amp; """", ""),    IF(M152&lt;&gt;"", """" &amp; VJDBCore!M$1 &amp; """", ""),    IF(N152&lt;&gt;"", """" &amp; VJDBCore!N$1 &amp; """", ""),     IF(O152&lt;&gt;"", """" &amp; VJDBCore!O$1 &amp; """", ""),     IF(O152&lt;&gt;"", """" &amp; VJDBCore!O$1 &amp; """", ""),     IF(P152&lt;&gt;"", """" &amp; VJDBCore!P$1 &amp; """", ""),
    IF(Q156&lt;&gt;"", """" &amp; Q156 &amp; """", ""),
    IF(R152&lt;&gt;"", """" &amp; R152 &amp; """", ""),
    IF(S152&lt;&gt;"", """" &amp; S152 &amp; """", "")
) &amp; "]"</f>
        <v>[]</v>
      </c>
      <c r="U152" s="13"/>
      <c r="V152" s="13"/>
      <c r="W152" s="13"/>
      <c r="X152" s="13"/>
      <c r="Y152" s="13"/>
      <c r="Z152" s="13"/>
      <c r="AA152" s="13"/>
      <c r="AB152" s="13"/>
      <c r="AC152" s="13"/>
      <c r="AD152" s="13"/>
      <c r="AE152" s="13"/>
      <c r="AF152" s="13"/>
      <c r="AG152" s="13"/>
      <c r="AH152" s="13"/>
      <c r="AI152" s="13"/>
      <c r="AJ152" s="13"/>
      <c r="AK152" s="13"/>
      <c r="AL152" s="13"/>
      <c r="AM152" s="13"/>
      <c r="AN152" s="28"/>
    </row>
    <row r="153" spans="1:40" s="10" customFormat="1" ht="23.25" customHeight="1" thickBot="1">
      <c r="A153" s="4"/>
      <c r="B153" s="4"/>
      <c r="C153" s="4"/>
      <c r="D153" s="4"/>
      <c r="E153" s="15"/>
      <c r="F153" s="4"/>
      <c r="G153" s="4"/>
      <c r="H153" s="4"/>
      <c r="I153" s="4"/>
      <c r="J153" s="4"/>
      <c r="K153" s="4"/>
      <c r="L153" s="4"/>
      <c r="M153" s="4"/>
      <c r="N153" s="4"/>
      <c r="O153" s="6"/>
      <c r="P153" s="6"/>
      <c r="Q153" s="4"/>
      <c r="R153" s="7"/>
      <c r="S153" s="4"/>
      <c r="T153" s="3" t="str">
        <f>"[" &amp; _xlfn.TEXTJOIN(", ", TRUE,
    IF(H153&lt;&gt;"", """" &amp; VJDBCore!H$1 &amp; """", ""),
    IF(I153&lt;&gt;"", """" &amp; VJDBCore!I$1 &amp; """", ""),
    IF(J153&lt;&gt;"", """" &amp; VJDBCore!J$1 &amp; """", ""),
    IF(K153&lt;&gt;"", """" &amp; VJDBCore!K$1 &amp; """", ""),
    IF(L153&lt;&gt;"", """" &amp; VJDBCore!L$1 &amp; """", ""),    IF(M153&lt;&gt;"", """" &amp; VJDBCore!M$1 &amp; """", ""),    IF(N153&lt;&gt;"", """" &amp; VJDBCore!N$1 &amp; """", ""),     IF(O153&lt;&gt;"", """" &amp; VJDBCore!O$1 &amp; """", ""),     IF(O153&lt;&gt;"", """" &amp; VJDBCore!O$1 &amp; """", ""),     IF(P153&lt;&gt;"", """" &amp; VJDBCore!P$1 &amp; """", ""),
    IF(Q157&lt;&gt;"", """" &amp; Q157 &amp; """", ""),
    IF(R153&lt;&gt;"", """" &amp; R153 &amp; """", ""),
    IF(S153&lt;&gt;"", """" &amp; S153 &amp; """", "")
) &amp; "]"</f>
        <v>[]</v>
      </c>
      <c r="U153" s="13"/>
      <c r="V153" s="13"/>
      <c r="W153" s="13"/>
      <c r="X153" s="13"/>
      <c r="Y153" s="13"/>
      <c r="Z153" s="13"/>
      <c r="AA153" s="13"/>
      <c r="AB153" s="13"/>
      <c r="AC153" s="13"/>
      <c r="AD153" s="13"/>
      <c r="AE153" s="13"/>
      <c r="AF153" s="13"/>
      <c r="AG153" s="13"/>
      <c r="AH153" s="13"/>
      <c r="AI153" s="13"/>
      <c r="AJ153" s="13"/>
      <c r="AK153" s="13"/>
      <c r="AL153" s="13"/>
      <c r="AM153" s="13"/>
      <c r="AN153" s="28"/>
    </row>
    <row r="154" spans="1:40" s="10" customFormat="1" ht="23.25" customHeight="1" thickBot="1">
      <c r="A154" s="4"/>
      <c r="B154" s="4"/>
      <c r="C154" s="4"/>
      <c r="D154" s="4"/>
      <c r="E154" s="15"/>
      <c r="F154" s="4"/>
      <c r="G154" s="4"/>
      <c r="H154" s="4"/>
      <c r="I154" s="4"/>
      <c r="J154" s="4"/>
      <c r="K154" s="4"/>
      <c r="L154" s="4"/>
      <c r="M154" s="4"/>
      <c r="N154" s="4"/>
      <c r="O154" s="6"/>
      <c r="P154" s="6"/>
      <c r="Q154" s="4"/>
      <c r="R154" s="7"/>
      <c r="S154" s="4"/>
      <c r="T154" s="3" t="str">
        <f>"[" &amp; _xlfn.TEXTJOIN(", ", TRUE,
    IF(H154&lt;&gt;"", """" &amp; VJDBCore!H$1 &amp; """", ""),
    IF(I154&lt;&gt;"", """" &amp; VJDBCore!I$1 &amp; """", ""),
    IF(J154&lt;&gt;"", """" &amp; VJDBCore!J$1 &amp; """", ""),
    IF(K154&lt;&gt;"", """" &amp; VJDBCore!K$1 &amp; """", ""),
    IF(L154&lt;&gt;"", """" &amp; VJDBCore!L$1 &amp; """", ""),    IF(M154&lt;&gt;"", """" &amp; VJDBCore!M$1 &amp; """", ""),    IF(N154&lt;&gt;"", """" &amp; VJDBCore!N$1 &amp; """", ""),     IF(O154&lt;&gt;"", """" &amp; VJDBCore!O$1 &amp; """", ""),     IF(O154&lt;&gt;"", """" &amp; VJDBCore!O$1 &amp; """", ""),     IF(P154&lt;&gt;"", """" &amp; VJDBCore!P$1 &amp; """", ""),
    IF(Q158&lt;&gt;"", """" &amp; Q158 &amp; """", ""),
    IF(R154&lt;&gt;"", """" &amp; R154 &amp; """", ""),
    IF(S154&lt;&gt;"", """" &amp; S154 &amp; """", "")
) &amp; "]"</f>
        <v>[]</v>
      </c>
      <c r="U154" s="13"/>
      <c r="V154" s="13"/>
      <c r="W154" s="13"/>
      <c r="X154" s="13"/>
      <c r="Y154" s="13"/>
      <c r="Z154" s="13"/>
      <c r="AA154" s="13"/>
      <c r="AB154" s="13"/>
      <c r="AC154" s="13"/>
      <c r="AD154" s="13"/>
      <c r="AE154" s="13"/>
      <c r="AF154" s="13"/>
      <c r="AG154" s="13"/>
      <c r="AH154" s="13"/>
      <c r="AI154" s="13"/>
      <c r="AJ154" s="13"/>
      <c r="AK154" s="13"/>
      <c r="AL154" s="13"/>
      <c r="AM154" s="13"/>
      <c r="AN154" s="28"/>
    </row>
    <row r="155" spans="1:40" s="10" customFormat="1" ht="23.25" customHeight="1" thickBot="1">
      <c r="A155" s="4"/>
      <c r="B155" s="4"/>
      <c r="C155" s="4"/>
      <c r="D155" s="4"/>
      <c r="E155" s="15"/>
      <c r="F155" s="4"/>
      <c r="G155" s="4"/>
      <c r="H155" s="4"/>
      <c r="I155" s="4"/>
      <c r="J155" s="4"/>
      <c r="K155" s="4"/>
      <c r="L155" s="4"/>
      <c r="M155" s="4"/>
      <c r="N155" s="4"/>
      <c r="O155" s="6"/>
      <c r="P155" s="6"/>
      <c r="Q155" s="4"/>
      <c r="R155" s="7"/>
      <c r="S155" s="4"/>
      <c r="T155" s="3" t="str">
        <f>"[" &amp; _xlfn.TEXTJOIN(", ", TRUE,
    IF(H155&lt;&gt;"", """" &amp; VJDBCore!H$1 &amp; """", ""),
    IF(I155&lt;&gt;"", """" &amp; VJDBCore!I$1 &amp; """", ""),
    IF(J155&lt;&gt;"", """" &amp; VJDBCore!J$1 &amp; """", ""),
    IF(K155&lt;&gt;"", """" &amp; VJDBCore!K$1 &amp; """", ""),
    IF(L155&lt;&gt;"", """" &amp; VJDBCore!L$1 &amp; """", ""),    IF(M155&lt;&gt;"", """" &amp; VJDBCore!M$1 &amp; """", ""),    IF(N155&lt;&gt;"", """" &amp; VJDBCore!N$1 &amp; """", ""),     IF(O155&lt;&gt;"", """" &amp; VJDBCore!O$1 &amp; """", ""),     IF(O155&lt;&gt;"", """" &amp; VJDBCore!O$1 &amp; """", ""),     IF(P155&lt;&gt;"", """" &amp; VJDBCore!P$1 &amp; """", ""),
    IF(Q159&lt;&gt;"", """" &amp; Q159 &amp; """", ""),
    IF(R155&lt;&gt;"", """" &amp; R155 &amp; """", ""),
    IF(S155&lt;&gt;"", """" &amp; S155 &amp; """", "")
) &amp; "]"</f>
        <v>[]</v>
      </c>
      <c r="U155" s="13"/>
      <c r="V155" s="13"/>
      <c r="W155" s="13"/>
      <c r="X155" s="13"/>
      <c r="Y155" s="13"/>
      <c r="Z155" s="13"/>
      <c r="AA155" s="13"/>
      <c r="AB155" s="13"/>
      <c r="AC155" s="13"/>
      <c r="AD155" s="13"/>
      <c r="AE155" s="13"/>
      <c r="AF155" s="13"/>
      <c r="AG155" s="13"/>
      <c r="AH155" s="13"/>
      <c r="AI155" s="13"/>
      <c r="AJ155" s="13"/>
      <c r="AK155" s="13"/>
      <c r="AL155" s="13"/>
      <c r="AM155" s="13"/>
      <c r="AN155" s="28"/>
    </row>
    <row r="156" spans="1:40" s="10" customFormat="1" ht="23.25" customHeight="1" thickBot="1">
      <c r="A156" s="4"/>
      <c r="B156" s="4"/>
      <c r="C156" s="4"/>
      <c r="D156" s="4"/>
      <c r="E156" s="15"/>
      <c r="F156" s="4"/>
      <c r="G156" s="4"/>
      <c r="H156" s="4"/>
      <c r="I156" s="4"/>
      <c r="J156" s="4"/>
      <c r="K156" s="4"/>
      <c r="L156" s="4"/>
      <c r="M156" s="4"/>
      <c r="N156" s="4"/>
      <c r="O156" s="6"/>
      <c r="P156" s="6"/>
      <c r="Q156" s="4"/>
      <c r="R156" s="7"/>
      <c r="S156" s="4"/>
      <c r="T156" s="3" t="str">
        <f>"[" &amp; _xlfn.TEXTJOIN(", ", TRUE,
    IF(H156&lt;&gt;"", """" &amp; VJDBCore!H$1 &amp; """", ""),
    IF(I156&lt;&gt;"", """" &amp; VJDBCore!I$1 &amp; """", ""),
    IF(J156&lt;&gt;"", """" &amp; VJDBCore!J$1 &amp; """", ""),
    IF(K156&lt;&gt;"", """" &amp; VJDBCore!K$1 &amp; """", ""),
    IF(L156&lt;&gt;"", """" &amp; VJDBCore!L$1 &amp; """", ""),    IF(M156&lt;&gt;"", """" &amp; VJDBCore!M$1 &amp; """", ""),    IF(N156&lt;&gt;"", """" &amp; VJDBCore!N$1 &amp; """", ""),     IF(O156&lt;&gt;"", """" &amp; VJDBCore!O$1 &amp; """", ""),     IF(O156&lt;&gt;"", """" &amp; VJDBCore!O$1 &amp; """", ""),     IF(P156&lt;&gt;"", """" &amp; VJDBCore!P$1 &amp; """", ""),
    IF(Q160&lt;&gt;"", """" &amp; Q160 &amp; """", ""),
    IF(R156&lt;&gt;"", """" &amp; R156 &amp; """", ""),
    IF(S156&lt;&gt;"", """" &amp; S156 &amp; """", "")
) &amp; "]"</f>
        <v>[]</v>
      </c>
      <c r="U156" s="13"/>
      <c r="V156" s="13"/>
      <c r="W156" s="13"/>
      <c r="X156" s="13"/>
      <c r="Y156" s="13"/>
      <c r="Z156" s="13"/>
      <c r="AA156" s="13"/>
      <c r="AB156" s="13"/>
      <c r="AC156" s="13"/>
      <c r="AD156" s="13"/>
      <c r="AE156" s="13"/>
      <c r="AF156" s="13"/>
      <c r="AG156" s="13"/>
      <c r="AH156" s="13"/>
      <c r="AI156" s="13"/>
      <c r="AJ156" s="13"/>
      <c r="AK156" s="13"/>
      <c r="AL156" s="13"/>
      <c r="AM156" s="13"/>
      <c r="AN156" s="28"/>
    </row>
    <row r="157" spans="1:40" s="10" customFormat="1" ht="23.25" customHeight="1" thickBot="1">
      <c r="A157" s="4"/>
      <c r="B157" s="4"/>
      <c r="C157" s="4"/>
      <c r="D157" s="4"/>
      <c r="E157" s="15"/>
      <c r="F157" s="4"/>
      <c r="G157" s="4"/>
      <c r="H157" s="4"/>
      <c r="I157" s="4"/>
      <c r="J157" s="4"/>
      <c r="K157" s="4"/>
      <c r="L157" s="4"/>
      <c r="M157" s="4"/>
      <c r="N157" s="4"/>
      <c r="O157" s="6"/>
      <c r="P157" s="6"/>
      <c r="Q157" s="4"/>
      <c r="R157" s="7"/>
      <c r="S157" s="4"/>
      <c r="T157" s="3" t="str">
        <f>"[" &amp; _xlfn.TEXTJOIN(", ", TRUE,
    IF(H157&lt;&gt;"", """" &amp; VJDBCore!H$1 &amp; """", ""),
    IF(I157&lt;&gt;"", """" &amp; VJDBCore!I$1 &amp; """", ""),
    IF(J157&lt;&gt;"", """" &amp; VJDBCore!J$1 &amp; """", ""),
    IF(K157&lt;&gt;"", """" &amp; VJDBCore!K$1 &amp; """", ""),
    IF(L157&lt;&gt;"", """" &amp; VJDBCore!L$1 &amp; """", ""),    IF(M157&lt;&gt;"", """" &amp; VJDBCore!M$1 &amp; """", ""),    IF(N157&lt;&gt;"", """" &amp; VJDBCore!N$1 &amp; """", ""),     IF(O157&lt;&gt;"", """" &amp; VJDBCore!O$1 &amp; """", ""),     IF(O157&lt;&gt;"", """" &amp; VJDBCore!O$1 &amp; """", ""),     IF(P157&lt;&gt;"", """" &amp; VJDBCore!P$1 &amp; """", ""),
    IF(Q161&lt;&gt;"", """" &amp; Q161 &amp; """", ""),
    IF(R157&lt;&gt;"", """" &amp; R157 &amp; """", ""),
    IF(S157&lt;&gt;"", """" &amp; S157 &amp; """", "")
) &amp; "]"</f>
        <v>[]</v>
      </c>
      <c r="U157" s="13"/>
      <c r="V157" s="13"/>
      <c r="W157" s="13"/>
      <c r="X157" s="13"/>
      <c r="Y157" s="13"/>
      <c r="Z157" s="13"/>
      <c r="AA157" s="13"/>
      <c r="AB157" s="13"/>
      <c r="AC157" s="13"/>
      <c r="AD157" s="13"/>
      <c r="AE157" s="13"/>
      <c r="AF157" s="13"/>
      <c r="AG157" s="13"/>
      <c r="AH157" s="13"/>
      <c r="AI157" s="13"/>
      <c r="AJ157" s="13"/>
      <c r="AK157" s="13"/>
      <c r="AL157" s="13"/>
      <c r="AM157" s="13"/>
      <c r="AN157" s="28"/>
    </row>
    <row r="158" spans="1:40" s="10" customFormat="1" ht="23.25" customHeight="1" thickBot="1">
      <c r="A158" s="4"/>
      <c r="B158" s="4"/>
      <c r="C158" s="4"/>
      <c r="D158" s="4"/>
      <c r="E158" s="15"/>
      <c r="F158" s="4"/>
      <c r="G158" s="4"/>
      <c r="H158" s="4"/>
      <c r="I158" s="4"/>
      <c r="J158" s="4"/>
      <c r="K158" s="4"/>
      <c r="L158" s="4"/>
      <c r="M158" s="4"/>
      <c r="N158" s="4"/>
      <c r="O158" s="6"/>
      <c r="P158" s="6"/>
      <c r="Q158" s="4"/>
      <c r="R158" s="7"/>
      <c r="S158" s="4"/>
      <c r="T158" s="3" t="str">
        <f>"[" &amp; _xlfn.TEXTJOIN(", ", TRUE,
    IF(H158&lt;&gt;"", """" &amp; VJDBCore!H$1 &amp; """", ""),
    IF(I158&lt;&gt;"", """" &amp; VJDBCore!I$1 &amp; """", ""),
    IF(J158&lt;&gt;"", """" &amp; VJDBCore!J$1 &amp; """", ""),
    IF(K158&lt;&gt;"", """" &amp; VJDBCore!K$1 &amp; """", ""),
    IF(L158&lt;&gt;"", """" &amp; VJDBCore!L$1 &amp; """", ""),    IF(M158&lt;&gt;"", """" &amp; VJDBCore!M$1 &amp; """", ""),    IF(N158&lt;&gt;"", """" &amp; VJDBCore!N$1 &amp; """", ""),     IF(O158&lt;&gt;"", """" &amp; VJDBCore!O$1 &amp; """", ""),     IF(O158&lt;&gt;"", """" &amp; VJDBCore!O$1 &amp; """", ""),     IF(P158&lt;&gt;"", """" &amp; VJDBCore!P$1 &amp; """", ""),
    IF(Q162&lt;&gt;"", """" &amp; Q162 &amp; """", ""),
    IF(R158&lt;&gt;"", """" &amp; R158 &amp; """", ""),
    IF(S158&lt;&gt;"", """" &amp; S158 &amp; """", "")
) &amp; "]"</f>
        <v>[]</v>
      </c>
      <c r="U158" s="13"/>
      <c r="V158" s="13"/>
      <c r="W158" s="13"/>
      <c r="X158" s="13"/>
      <c r="Y158" s="13"/>
      <c r="Z158" s="13"/>
      <c r="AA158" s="13"/>
      <c r="AB158" s="13"/>
      <c r="AC158" s="13"/>
      <c r="AD158" s="13"/>
      <c r="AE158" s="13"/>
      <c r="AF158" s="13"/>
      <c r="AG158" s="13"/>
      <c r="AH158" s="13"/>
      <c r="AI158" s="13"/>
      <c r="AJ158" s="13"/>
      <c r="AK158" s="13"/>
      <c r="AL158" s="13"/>
      <c r="AM158" s="13"/>
      <c r="AN158" s="28"/>
    </row>
    <row r="159" spans="1:40" s="10" customFormat="1" ht="23.25" customHeight="1" thickBot="1">
      <c r="A159" s="4"/>
      <c r="B159" s="4"/>
      <c r="C159" s="4"/>
      <c r="D159" s="4"/>
      <c r="E159" s="15"/>
      <c r="F159" s="4"/>
      <c r="G159" s="4"/>
      <c r="H159" s="4"/>
      <c r="I159" s="4"/>
      <c r="J159" s="4"/>
      <c r="K159" s="4"/>
      <c r="L159" s="4"/>
      <c r="M159" s="4"/>
      <c r="N159" s="4"/>
      <c r="O159" s="6"/>
      <c r="P159" s="6"/>
      <c r="Q159" s="4"/>
      <c r="R159" s="7"/>
      <c r="S159" s="4"/>
      <c r="T159" s="3" t="str">
        <f>"[" &amp; _xlfn.TEXTJOIN(", ", TRUE,
    IF(H159&lt;&gt;"", """" &amp; VJDBCore!H$1 &amp; """", ""),
    IF(I159&lt;&gt;"", """" &amp; VJDBCore!I$1 &amp; """", ""),
    IF(J159&lt;&gt;"", """" &amp; VJDBCore!J$1 &amp; """", ""),
    IF(K159&lt;&gt;"", """" &amp; VJDBCore!K$1 &amp; """", ""),
    IF(L159&lt;&gt;"", """" &amp; VJDBCore!L$1 &amp; """", ""),    IF(M159&lt;&gt;"", """" &amp; VJDBCore!M$1 &amp; """", ""),    IF(N159&lt;&gt;"", """" &amp; VJDBCore!N$1 &amp; """", ""),     IF(O159&lt;&gt;"", """" &amp; VJDBCore!O$1 &amp; """", ""),     IF(O159&lt;&gt;"", """" &amp; VJDBCore!O$1 &amp; """", ""),     IF(P159&lt;&gt;"", """" &amp; VJDBCore!P$1 &amp; """", ""),
    IF(Q163&lt;&gt;"", """" &amp; Q163 &amp; """", ""),
    IF(R159&lt;&gt;"", """" &amp; R159 &amp; """", ""),
    IF(S159&lt;&gt;"", """" &amp; S159 &amp; """", "")
) &amp; "]"</f>
        <v>[]</v>
      </c>
      <c r="U159" s="13"/>
      <c r="V159" s="13"/>
      <c r="W159" s="13"/>
      <c r="X159" s="13"/>
      <c r="Y159" s="13"/>
      <c r="Z159" s="13"/>
      <c r="AA159" s="13"/>
      <c r="AB159" s="13"/>
      <c r="AC159" s="13"/>
      <c r="AD159" s="13"/>
      <c r="AE159" s="13"/>
      <c r="AF159" s="13"/>
      <c r="AG159" s="13"/>
      <c r="AH159" s="13"/>
      <c r="AI159" s="13"/>
      <c r="AJ159" s="13"/>
      <c r="AK159" s="13"/>
      <c r="AL159" s="13"/>
      <c r="AM159" s="13"/>
      <c r="AN159" s="28"/>
    </row>
    <row r="160" spans="1:40" s="10" customFormat="1" ht="23.25" customHeight="1" thickBot="1">
      <c r="A160" s="4"/>
      <c r="B160" s="4"/>
      <c r="C160" s="4"/>
      <c r="D160" s="4"/>
      <c r="E160" s="15"/>
      <c r="F160" s="4"/>
      <c r="G160" s="4"/>
      <c r="H160" s="4"/>
      <c r="I160" s="4"/>
      <c r="J160" s="4"/>
      <c r="K160" s="4"/>
      <c r="L160" s="4"/>
      <c r="M160" s="4"/>
      <c r="N160" s="4"/>
      <c r="O160" s="6"/>
      <c r="P160" s="6"/>
      <c r="Q160" s="4"/>
      <c r="R160" s="7"/>
      <c r="S160" s="4"/>
      <c r="T160" s="3" t="str">
        <f>"[" &amp; _xlfn.TEXTJOIN(", ", TRUE,
    IF(H160&lt;&gt;"", """" &amp; VJDBCore!H$1 &amp; """", ""),
    IF(I160&lt;&gt;"", """" &amp; VJDBCore!I$1 &amp; """", ""),
    IF(J160&lt;&gt;"", """" &amp; VJDBCore!J$1 &amp; """", ""),
    IF(K160&lt;&gt;"", """" &amp; VJDBCore!K$1 &amp; """", ""),
    IF(L160&lt;&gt;"", """" &amp; VJDBCore!L$1 &amp; """", ""),    IF(M160&lt;&gt;"", """" &amp; VJDBCore!M$1 &amp; """", ""),    IF(N160&lt;&gt;"", """" &amp; VJDBCore!N$1 &amp; """", ""),     IF(O160&lt;&gt;"", """" &amp; VJDBCore!O$1 &amp; """", ""),     IF(O160&lt;&gt;"", """" &amp; VJDBCore!O$1 &amp; """", ""),     IF(P160&lt;&gt;"", """" &amp; VJDBCore!P$1 &amp; """", ""),
    IF(Q164&lt;&gt;"", """" &amp; Q164 &amp; """", ""),
    IF(R160&lt;&gt;"", """" &amp; R160 &amp; """", ""),
    IF(S160&lt;&gt;"", """" &amp; S160 &amp; """", "")
) &amp; "]"</f>
        <v>[]</v>
      </c>
      <c r="U160" s="13"/>
      <c r="V160" s="13"/>
      <c r="W160" s="13"/>
      <c r="X160" s="13"/>
      <c r="Y160" s="13"/>
      <c r="Z160" s="13"/>
      <c r="AA160" s="13"/>
      <c r="AB160" s="13"/>
      <c r="AC160" s="13"/>
      <c r="AD160" s="13"/>
      <c r="AE160" s="13"/>
      <c r="AF160" s="13"/>
      <c r="AG160" s="13"/>
      <c r="AH160" s="13"/>
      <c r="AI160" s="13"/>
      <c r="AJ160" s="13"/>
      <c r="AK160" s="13"/>
      <c r="AL160" s="13"/>
      <c r="AM160" s="13"/>
      <c r="AN160" s="28"/>
    </row>
    <row r="161" spans="1:40" s="10" customFormat="1" ht="23.25" customHeight="1" thickBot="1">
      <c r="A161" s="4"/>
      <c r="B161" s="4"/>
      <c r="C161" s="4"/>
      <c r="D161" s="4"/>
      <c r="E161" s="15"/>
      <c r="F161" s="4"/>
      <c r="G161" s="4"/>
      <c r="H161" s="4"/>
      <c r="I161" s="4"/>
      <c r="J161" s="4"/>
      <c r="K161" s="4"/>
      <c r="L161" s="4"/>
      <c r="M161" s="4"/>
      <c r="N161" s="4"/>
      <c r="O161" s="6"/>
      <c r="P161" s="6"/>
      <c r="Q161" s="4"/>
      <c r="R161" s="7"/>
      <c r="S161" s="4"/>
      <c r="T161" s="3" t="str">
        <f>"[" &amp; _xlfn.TEXTJOIN(", ", TRUE,
    IF(H161&lt;&gt;"", """" &amp; VJDBCore!H$1 &amp; """", ""),
    IF(I161&lt;&gt;"", """" &amp; VJDBCore!I$1 &amp; """", ""),
    IF(J161&lt;&gt;"", """" &amp; VJDBCore!J$1 &amp; """", ""),
    IF(K161&lt;&gt;"", """" &amp; VJDBCore!K$1 &amp; """", ""),
    IF(L161&lt;&gt;"", """" &amp; VJDBCore!L$1 &amp; """", ""),    IF(M161&lt;&gt;"", """" &amp; VJDBCore!M$1 &amp; """", ""),    IF(N161&lt;&gt;"", """" &amp; VJDBCore!N$1 &amp; """", ""),     IF(O161&lt;&gt;"", """" &amp; VJDBCore!O$1 &amp; """", ""),     IF(O161&lt;&gt;"", """" &amp; VJDBCore!O$1 &amp; """", ""),     IF(P161&lt;&gt;"", """" &amp; VJDBCore!P$1 &amp; """", ""),
    IF(Q165&lt;&gt;"", """" &amp; Q165 &amp; """", ""),
    IF(R161&lt;&gt;"", """" &amp; R161 &amp; """", ""),
    IF(S161&lt;&gt;"", """" &amp; S161 &amp; """", "")
) &amp; "]"</f>
        <v>[]</v>
      </c>
      <c r="U161" s="13"/>
      <c r="V161" s="13"/>
      <c r="W161" s="13"/>
      <c r="X161" s="13"/>
      <c r="Y161" s="13"/>
      <c r="Z161" s="13"/>
      <c r="AA161" s="13"/>
      <c r="AB161" s="13"/>
      <c r="AC161" s="13"/>
      <c r="AD161" s="13"/>
      <c r="AE161" s="13"/>
      <c r="AF161" s="13"/>
      <c r="AG161" s="13"/>
      <c r="AH161" s="13"/>
      <c r="AI161" s="13"/>
      <c r="AJ161" s="13"/>
      <c r="AK161" s="13"/>
      <c r="AL161" s="13"/>
      <c r="AM161" s="13"/>
      <c r="AN161" s="28"/>
    </row>
    <row r="162" spans="1:40" s="10" customFormat="1" ht="23.25" customHeight="1" thickBot="1">
      <c r="A162" s="4"/>
      <c r="B162" s="4"/>
      <c r="C162" s="4"/>
      <c r="D162" s="4"/>
      <c r="E162" s="15"/>
      <c r="F162" s="4"/>
      <c r="G162" s="4"/>
      <c r="H162" s="4"/>
      <c r="I162" s="4"/>
      <c r="J162" s="4"/>
      <c r="K162" s="4"/>
      <c r="L162" s="4"/>
      <c r="M162" s="4"/>
      <c r="N162" s="4"/>
      <c r="O162" s="6"/>
      <c r="P162" s="6"/>
      <c r="Q162" s="4"/>
      <c r="R162" s="7"/>
      <c r="S162" s="4"/>
      <c r="T162" s="3" t="str">
        <f>"[" &amp; _xlfn.TEXTJOIN(", ", TRUE,
    IF(H162&lt;&gt;"", """" &amp; VJDBCore!H$1 &amp; """", ""),
    IF(I162&lt;&gt;"", """" &amp; VJDBCore!I$1 &amp; """", ""),
    IF(J162&lt;&gt;"", """" &amp; VJDBCore!J$1 &amp; """", ""),
    IF(K162&lt;&gt;"", """" &amp; VJDBCore!K$1 &amp; """", ""),
    IF(L162&lt;&gt;"", """" &amp; VJDBCore!L$1 &amp; """", ""),    IF(M162&lt;&gt;"", """" &amp; VJDBCore!M$1 &amp; """", ""),    IF(N162&lt;&gt;"", """" &amp; VJDBCore!N$1 &amp; """", ""),     IF(O162&lt;&gt;"", """" &amp; VJDBCore!O$1 &amp; """", ""),     IF(O162&lt;&gt;"", """" &amp; VJDBCore!O$1 &amp; """", ""),     IF(P162&lt;&gt;"", """" &amp; VJDBCore!P$1 &amp; """", ""),
    IF(Q166&lt;&gt;"", """" &amp; Q166 &amp; """", ""),
    IF(R162&lt;&gt;"", """" &amp; R162 &amp; """", ""),
    IF(S162&lt;&gt;"", """" &amp; S162 &amp; """", "")
) &amp; "]"</f>
        <v>[]</v>
      </c>
      <c r="U162" s="13"/>
      <c r="V162" s="13"/>
      <c r="W162" s="13"/>
      <c r="X162" s="13"/>
      <c r="Y162" s="13"/>
      <c r="Z162" s="13"/>
      <c r="AA162" s="13"/>
      <c r="AB162" s="13"/>
      <c r="AC162" s="13"/>
      <c r="AD162" s="13"/>
      <c r="AE162" s="13"/>
      <c r="AF162" s="13"/>
      <c r="AG162" s="13"/>
      <c r="AH162" s="13"/>
      <c r="AI162" s="13"/>
      <c r="AJ162" s="13"/>
      <c r="AK162" s="13"/>
      <c r="AL162" s="13"/>
      <c r="AM162" s="13"/>
      <c r="AN162" s="28"/>
    </row>
    <row r="163" spans="1:40" s="10" customFormat="1" ht="23.25" customHeight="1" thickBot="1">
      <c r="A163" s="4"/>
      <c r="B163" s="4"/>
      <c r="C163" s="4"/>
      <c r="D163" s="4"/>
      <c r="E163" s="15"/>
      <c r="F163" s="4"/>
      <c r="G163" s="4"/>
      <c r="H163" s="4"/>
      <c r="I163" s="4"/>
      <c r="J163" s="4"/>
      <c r="K163" s="4"/>
      <c r="L163" s="4"/>
      <c r="M163" s="4"/>
      <c r="N163" s="4"/>
      <c r="O163" s="6"/>
      <c r="P163" s="6"/>
      <c r="Q163" s="4"/>
      <c r="R163" s="7"/>
      <c r="S163" s="4"/>
      <c r="T163" s="3" t="str">
        <f>"[" &amp; _xlfn.TEXTJOIN(", ", TRUE,
    IF(H163&lt;&gt;"", """" &amp; VJDBCore!H$1 &amp; """", ""),
    IF(I163&lt;&gt;"", """" &amp; VJDBCore!I$1 &amp; """", ""),
    IF(J163&lt;&gt;"", """" &amp; VJDBCore!J$1 &amp; """", ""),
    IF(K163&lt;&gt;"", """" &amp; VJDBCore!K$1 &amp; """", ""),
    IF(L163&lt;&gt;"", """" &amp; VJDBCore!L$1 &amp; """", ""),    IF(M163&lt;&gt;"", """" &amp; VJDBCore!M$1 &amp; """", ""),    IF(N163&lt;&gt;"", """" &amp; VJDBCore!N$1 &amp; """", ""),     IF(O163&lt;&gt;"", """" &amp; VJDBCore!O$1 &amp; """", ""),     IF(O163&lt;&gt;"", """" &amp; VJDBCore!O$1 &amp; """", ""),     IF(P163&lt;&gt;"", """" &amp; VJDBCore!P$1 &amp; """", ""),
    IF(Q167&lt;&gt;"", """" &amp; Q167 &amp; """", ""),
    IF(R163&lt;&gt;"", """" &amp; R163 &amp; """", ""),
    IF(S163&lt;&gt;"", """" &amp; S163 &amp; """", "")
) &amp; "]"</f>
        <v>[]</v>
      </c>
      <c r="U163" s="13"/>
      <c r="V163" s="13"/>
      <c r="W163" s="13"/>
      <c r="X163" s="13"/>
      <c r="Y163" s="13"/>
      <c r="Z163" s="13"/>
      <c r="AA163" s="13"/>
      <c r="AB163" s="13"/>
      <c r="AC163" s="13"/>
      <c r="AD163" s="13"/>
      <c r="AE163" s="13"/>
      <c r="AF163" s="13"/>
      <c r="AG163" s="13"/>
      <c r="AH163" s="13"/>
      <c r="AI163" s="13"/>
      <c r="AJ163" s="13"/>
      <c r="AK163" s="13"/>
      <c r="AL163" s="13"/>
      <c r="AM163" s="13"/>
      <c r="AN163" s="28"/>
    </row>
    <row r="164" spans="1:40" s="10" customFormat="1" ht="23.25" customHeight="1" thickBot="1">
      <c r="A164" s="4"/>
      <c r="B164" s="4"/>
      <c r="C164" s="4"/>
      <c r="D164" s="4"/>
      <c r="E164" s="15"/>
      <c r="F164" s="4"/>
      <c r="G164" s="4"/>
      <c r="H164" s="4"/>
      <c r="I164" s="4"/>
      <c r="J164" s="4"/>
      <c r="K164" s="4"/>
      <c r="L164" s="4"/>
      <c r="M164" s="4"/>
      <c r="N164" s="4"/>
      <c r="O164" s="6"/>
      <c r="P164" s="6"/>
      <c r="Q164" s="4"/>
      <c r="R164" s="7"/>
      <c r="S164" s="4"/>
      <c r="T164" s="3" t="str">
        <f>"[" &amp; _xlfn.TEXTJOIN(", ", TRUE,
    IF(H164&lt;&gt;"", """" &amp; VJDBCore!H$1 &amp; """", ""),
    IF(I164&lt;&gt;"", """" &amp; VJDBCore!I$1 &amp; """", ""),
    IF(J164&lt;&gt;"", """" &amp; VJDBCore!J$1 &amp; """", ""),
    IF(K164&lt;&gt;"", """" &amp; VJDBCore!K$1 &amp; """", ""),
    IF(L164&lt;&gt;"", """" &amp; VJDBCore!L$1 &amp; """", ""),    IF(M164&lt;&gt;"", """" &amp; VJDBCore!M$1 &amp; """", ""),    IF(N164&lt;&gt;"", """" &amp; VJDBCore!N$1 &amp; """", ""),     IF(O164&lt;&gt;"", """" &amp; VJDBCore!O$1 &amp; """", ""),     IF(O164&lt;&gt;"", """" &amp; VJDBCore!O$1 &amp; """", ""),     IF(P164&lt;&gt;"", """" &amp; VJDBCore!P$1 &amp; """", ""),
    IF(Q168&lt;&gt;"", """" &amp; Q168 &amp; """", ""),
    IF(R164&lt;&gt;"", """" &amp; R164 &amp; """", ""),
    IF(S164&lt;&gt;"", """" &amp; S164 &amp; """", "")
) &amp; "]"</f>
        <v>[]</v>
      </c>
      <c r="U164" s="13"/>
      <c r="V164" s="13"/>
      <c r="W164" s="13"/>
      <c r="X164" s="13"/>
      <c r="Y164" s="13"/>
      <c r="Z164" s="13"/>
      <c r="AA164" s="13"/>
      <c r="AB164" s="13"/>
      <c r="AC164" s="13"/>
      <c r="AD164" s="13"/>
      <c r="AE164" s="13"/>
      <c r="AF164" s="13"/>
      <c r="AG164" s="13"/>
      <c r="AH164" s="13"/>
      <c r="AI164" s="13"/>
      <c r="AJ164" s="13"/>
      <c r="AK164" s="13"/>
      <c r="AL164" s="13"/>
      <c r="AM164" s="13"/>
      <c r="AN164" s="28"/>
    </row>
    <row r="165" spans="1:40" s="10" customFormat="1" ht="23.25" customHeight="1" thickBot="1">
      <c r="A165" s="4"/>
      <c r="B165" s="4"/>
      <c r="C165" s="4"/>
      <c r="D165" s="4"/>
      <c r="E165" s="15"/>
      <c r="F165" s="4"/>
      <c r="G165" s="4"/>
      <c r="H165" s="4"/>
      <c r="I165" s="4"/>
      <c r="J165" s="4"/>
      <c r="K165" s="4"/>
      <c r="L165" s="4"/>
      <c r="M165" s="4"/>
      <c r="N165" s="4"/>
      <c r="O165" s="6"/>
      <c r="P165" s="6"/>
      <c r="Q165" s="4"/>
      <c r="R165" s="7"/>
      <c r="S165" s="4"/>
      <c r="T165" s="3" t="str">
        <f>"[" &amp; _xlfn.TEXTJOIN(", ", TRUE,
    IF(H165&lt;&gt;"", """" &amp; VJDBCore!H$1 &amp; """", ""),
    IF(I165&lt;&gt;"", """" &amp; VJDBCore!I$1 &amp; """", ""),
    IF(J165&lt;&gt;"", """" &amp; VJDBCore!J$1 &amp; """", ""),
    IF(K165&lt;&gt;"", """" &amp; VJDBCore!K$1 &amp; """", ""),
    IF(L165&lt;&gt;"", """" &amp; VJDBCore!L$1 &amp; """", ""),    IF(M165&lt;&gt;"", """" &amp; VJDBCore!M$1 &amp; """", ""),    IF(N165&lt;&gt;"", """" &amp; VJDBCore!N$1 &amp; """", ""),     IF(O165&lt;&gt;"", """" &amp; VJDBCore!O$1 &amp; """", ""),     IF(O165&lt;&gt;"", """" &amp; VJDBCore!O$1 &amp; """", ""),     IF(P165&lt;&gt;"", """" &amp; VJDBCore!P$1 &amp; """", ""),
    IF(Q169&lt;&gt;"", """" &amp; Q169 &amp; """", ""),
    IF(R165&lt;&gt;"", """" &amp; R165 &amp; """", ""),
    IF(S165&lt;&gt;"", """" &amp; S165 &amp; """", "")
) &amp; "]"</f>
        <v>[]</v>
      </c>
      <c r="U165" s="13"/>
      <c r="V165" s="13"/>
      <c r="W165" s="13"/>
      <c r="X165" s="13"/>
      <c r="Y165" s="13"/>
      <c r="Z165" s="13"/>
      <c r="AA165" s="13"/>
      <c r="AB165" s="13"/>
      <c r="AC165" s="13"/>
      <c r="AD165" s="13"/>
      <c r="AE165" s="13"/>
      <c r="AF165" s="13"/>
      <c r="AG165" s="13"/>
      <c r="AH165" s="13"/>
      <c r="AI165" s="13"/>
      <c r="AJ165" s="13"/>
      <c r="AK165" s="13"/>
      <c r="AL165" s="13"/>
      <c r="AM165" s="13"/>
      <c r="AN165" s="28"/>
    </row>
    <row r="166" spans="1:40" s="10" customFormat="1" ht="23.25" customHeight="1" thickBot="1">
      <c r="A166" s="4"/>
      <c r="B166" s="4"/>
      <c r="C166" s="4"/>
      <c r="D166" s="4"/>
      <c r="E166" s="15"/>
      <c r="F166" s="4"/>
      <c r="G166" s="4"/>
      <c r="H166" s="4"/>
      <c r="I166" s="4"/>
      <c r="J166" s="4"/>
      <c r="K166" s="4"/>
      <c r="L166" s="4"/>
      <c r="M166" s="4"/>
      <c r="N166" s="4"/>
      <c r="O166" s="6"/>
      <c r="P166" s="6"/>
      <c r="Q166" s="4"/>
      <c r="R166" s="7"/>
      <c r="S166" s="4"/>
      <c r="T166" s="3" t="str">
        <f>"[" &amp; _xlfn.TEXTJOIN(", ", TRUE,
    IF(H166&lt;&gt;"", """" &amp; VJDBCore!H$1 &amp; """", ""),
    IF(I166&lt;&gt;"", """" &amp; VJDBCore!I$1 &amp; """", ""),
    IF(J166&lt;&gt;"", """" &amp; VJDBCore!J$1 &amp; """", ""),
    IF(K166&lt;&gt;"", """" &amp; VJDBCore!K$1 &amp; """", ""),
    IF(L166&lt;&gt;"", """" &amp; VJDBCore!L$1 &amp; """", ""),    IF(M166&lt;&gt;"", """" &amp; VJDBCore!M$1 &amp; """", ""),    IF(N166&lt;&gt;"", """" &amp; VJDBCore!N$1 &amp; """", ""),     IF(O166&lt;&gt;"", """" &amp; VJDBCore!O$1 &amp; """", ""),     IF(O166&lt;&gt;"", """" &amp; VJDBCore!O$1 &amp; """", ""),     IF(P166&lt;&gt;"", """" &amp; VJDBCore!P$1 &amp; """", ""),
    IF(Q170&lt;&gt;"", """" &amp; Q170 &amp; """", ""),
    IF(R166&lt;&gt;"", """" &amp; R166 &amp; """", ""),
    IF(S166&lt;&gt;"", """" &amp; S166 &amp; """", "")
) &amp; "]"</f>
        <v>[]</v>
      </c>
      <c r="U166" s="13"/>
      <c r="V166" s="13"/>
      <c r="W166" s="13"/>
      <c r="X166" s="13"/>
      <c r="Y166" s="13"/>
      <c r="Z166" s="13"/>
      <c r="AA166" s="13"/>
      <c r="AB166" s="13"/>
      <c r="AC166" s="13"/>
      <c r="AD166" s="13"/>
      <c r="AE166" s="13"/>
      <c r="AF166" s="13"/>
      <c r="AG166" s="13"/>
      <c r="AH166" s="13"/>
      <c r="AI166" s="13"/>
      <c r="AJ166" s="13"/>
      <c r="AK166" s="13"/>
      <c r="AL166" s="13"/>
      <c r="AM166" s="13"/>
      <c r="AN166" s="28"/>
    </row>
    <row r="167" spans="1:40" s="10" customFormat="1" ht="23.25" customHeight="1" thickBot="1">
      <c r="A167" s="4"/>
      <c r="B167" s="4"/>
      <c r="C167" s="4"/>
      <c r="D167" s="4"/>
      <c r="E167" s="15"/>
      <c r="F167" s="4"/>
      <c r="G167" s="4"/>
      <c r="H167" s="4"/>
      <c r="I167" s="4"/>
      <c r="J167" s="4"/>
      <c r="K167" s="4"/>
      <c r="L167" s="4"/>
      <c r="M167" s="4"/>
      <c r="N167" s="4"/>
      <c r="O167" s="6"/>
      <c r="P167" s="6"/>
      <c r="Q167" s="4"/>
      <c r="R167" s="7"/>
      <c r="S167" s="4"/>
      <c r="T167" s="3" t="str">
        <f>"[" &amp; _xlfn.TEXTJOIN(", ", TRUE,
    IF(H167&lt;&gt;"", """" &amp; VJDBCore!H$1 &amp; """", ""),
    IF(I167&lt;&gt;"", """" &amp; VJDBCore!I$1 &amp; """", ""),
    IF(J167&lt;&gt;"", """" &amp; VJDBCore!J$1 &amp; """", ""),
    IF(K167&lt;&gt;"", """" &amp; VJDBCore!K$1 &amp; """", ""),
    IF(L167&lt;&gt;"", """" &amp; VJDBCore!L$1 &amp; """", ""),    IF(M167&lt;&gt;"", """" &amp; VJDBCore!M$1 &amp; """", ""),    IF(N167&lt;&gt;"", """" &amp; VJDBCore!N$1 &amp; """", ""),     IF(O167&lt;&gt;"", """" &amp; VJDBCore!O$1 &amp; """", ""),     IF(O167&lt;&gt;"", """" &amp; VJDBCore!O$1 &amp; """", ""),     IF(P167&lt;&gt;"", """" &amp; VJDBCore!P$1 &amp; """", ""),
    IF(Q171&lt;&gt;"", """" &amp; Q171 &amp; """", ""),
    IF(R167&lt;&gt;"", """" &amp; R167 &amp; """", ""),
    IF(S167&lt;&gt;"", """" &amp; S167 &amp; """", "")
) &amp; "]"</f>
        <v>[]</v>
      </c>
      <c r="U167" s="13"/>
      <c r="V167" s="13"/>
      <c r="W167" s="13"/>
      <c r="X167" s="13"/>
      <c r="Y167" s="13"/>
      <c r="Z167" s="13"/>
      <c r="AA167" s="13"/>
      <c r="AB167" s="13"/>
      <c r="AC167" s="13"/>
      <c r="AD167" s="13"/>
      <c r="AE167" s="13"/>
      <c r="AF167" s="13"/>
      <c r="AG167" s="13"/>
      <c r="AH167" s="13"/>
      <c r="AI167" s="13"/>
      <c r="AJ167" s="13"/>
      <c r="AK167" s="13"/>
      <c r="AL167" s="13"/>
      <c r="AM167" s="13"/>
      <c r="AN167" s="28"/>
    </row>
    <row r="168" spans="1:40" s="10" customFormat="1" ht="23.25" customHeight="1" thickBot="1">
      <c r="A168" s="4"/>
      <c r="B168" s="4"/>
      <c r="C168" s="4"/>
      <c r="D168" s="4"/>
      <c r="E168" s="15"/>
      <c r="F168" s="4"/>
      <c r="G168" s="4"/>
      <c r="H168" s="4"/>
      <c r="I168" s="4"/>
      <c r="J168" s="4"/>
      <c r="K168" s="4"/>
      <c r="L168" s="4"/>
      <c r="M168" s="4"/>
      <c r="N168" s="4"/>
      <c r="O168" s="6"/>
      <c r="P168" s="6"/>
      <c r="Q168" s="4"/>
      <c r="R168" s="7"/>
      <c r="S168" s="4"/>
      <c r="T168" s="3" t="str">
        <f>"[" &amp; _xlfn.TEXTJOIN(", ", TRUE,
    IF(H168&lt;&gt;"", """" &amp; VJDBCore!H$1 &amp; """", ""),
    IF(I168&lt;&gt;"", """" &amp; VJDBCore!I$1 &amp; """", ""),
    IF(J168&lt;&gt;"", """" &amp; VJDBCore!J$1 &amp; """", ""),
    IF(K168&lt;&gt;"", """" &amp; VJDBCore!K$1 &amp; """", ""),
    IF(L168&lt;&gt;"", """" &amp; VJDBCore!L$1 &amp; """", ""),    IF(M168&lt;&gt;"", """" &amp; VJDBCore!M$1 &amp; """", ""),    IF(N168&lt;&gt;"", """" &amp; VJDBCore!N$1 &amp; """", ""),     IF(O168&lt;&gt;"", """" &amp; VJDBCore!O$1 &amp; """", ""),     IF(O168&lt;&gt;"", """" &amp; VJDBCore!O$1 &amp; """", ""),     IF(P168&lt;&gt;"", """" &amp; VJDBCore!P$1 &amp; """", ""),
    IF(Q172&lt;&gt;"", """" &amp; Q172 &amp; """", ""),
    IF(R168&lt;&gt;"", """" &amp; R168 &amp; """", ""),
    IF(S168&lt;&gt;"", """" &amp; S168 &amp; """", "")
) &amp; "]"</f>
        <v>[]</v>
      </c>
      <c r="U168" s="13"/>
      <c r="V168" s="13"/>
      <c r="W168" s="13"/>
      <c r="X168" s="13"/>
      <c r="Y168" s="13"/>
      <c r="Z168" s="13"/>
      <c r="AA168" s="13"/>
      <c r="AB168" s="13"/>
      <c r="AC168" s="13"/>
      <c r="AD168" s="13"/>
      <c r="AE168" s="13"/>
      <c r="AF168" s="13"/>
      <c r="AG168" s="13"/>
      <c r="AH168" s="13"/>
      <c r="AI168" s="13"/>
      <c r="AJ168" s="13"/>
      <c r="AK168" s="13"/>
      <c r="AL168" s="13"/>
      <c r="AM168" s="13"/>
      <c r="AN168" s="28"/>
    </row>
    <row r="169" spans="1:40" s="10" customFormat="1" ht="23.25" customHeight="1" thickBot="1">
      <c r="A169" s="4"/>
      <c r="B169" s="4"/>
      <c r="C169" s="4"/>
      <c r="D169" s="4"/>
      <c r="E169" s="15"/>
      <c r="F169" s="4"/>
      <c r="G169" s="4"/>
      <c r="H169" s="4"/>
      <c r="I169" s="4"/>
      <c r="J169" s="4"/>
      <c r="K169" s="4"/>
      <c r="L169" s="4"/>
      <c r="M169" s="4"/>
      <c r="N169" s="4"/>
      <c r="O169" s="6"/>
      <c r="P169" s="6"/>
      <c r="Q169" s="4"/>
      <c r="R169" s="7"/>
      <c r="S169" s="4"/>
      <c r="T169" s="3" t="str">
        <f>"[" &amp; _xlfn.TEXTJOIN(", ", TRUE,
    IF(H169&lt;&gt;"", """" &amp; VJDBCore!H$1 &amp; """", ""),
    IF(I169&lt;&gt;"", """" &amp; VJDBCore!I$1 &amp; """", ""),
    IF(J169&lt;&gt;"", """" &amp; VJDBCore!J$1 &amp; """", ""),
    IF(K169&lt;&gt;"", """" &amp; VJDBCore!K$1 &amp; """", ""),
    IF(L169&lt;&gt;"", """" &amp; VJDBCore!L$1 &amp; """", ""),    IF(M169&lt;&gt;"", """" &amp; VJDBCore!M$1 &amp; """", ""),    IF(N169&lt;&gt;"", """" &amp; VJDBCore!N$1 &amp; """", ""),     IF(O169&lt;&gt;"", """" &amp; VJDBCore!O$1 &amp; """", ""),     IF(O169&lt;&gt;"", """" &amp; VJDBCore!O$1 &amp; """", ""),     IF(P169&lt;&gt;"", """" &amp; VJDBCore!P$1 &amp; """", ""),
    IF(Q173&lt;&gt;"", """" &amp; Q173 &amp; """", ""),
    IF(R169&lt;&gt;"", """" &amp; R169 &amp; """", ""),
    IF(S169&lt;&gt;"", """" &amp; S169 &amp; """", "")
) &amp; "]"</f>
        <v>[]</v>
      </c>
      <c r="U169" s="13"/>
      <c r="V169" s="13"/>
      <c r="W169" s="13"/>
      <c r="X169" s="13"/>
      <c r="Y169" s="13"/>
      <c r="Z169" s="13"/>
      <c r="AA169" s="13"/>
      <c r="AB169" s="13"/>
      <c r="AC169" s="13"/>
      <c r="AD169" s="13"/>
      <c r="AE169" s="13"/>
      <c r="AF169" s="13"/>
      <c r="AG169" s="13"/>
      <c r="AH169" s="13"/>
      <c r="AI169" s="13"/>
      <c r="AJ169" s="13"/>
      <c r="AK169" s="13"/>
      <c r="AL169" s="13"/>
      <c r="AM169" s="13"/>
      <c r="AN169" s="28"/>
    </row>
    <row r="170" spans="1:40" s="10" customFormat="1" ht="23.25" customHeight="1" thickBot="1">
      <c r="A170" s="4"/>
      <c r="B170" s="4"/>
      <c r="C170" s="4"/>
      <c r="D170" s="4"/>
      <c r="E170" s="15"/>
      <c r="F170" s="4"/>
      <c r="G170" s="4"/>
      <c r="H170" s="4"/>
      <c r="I170" s="4"/>
      <c r="J170" s="4"/>
      <c r="K170" s="4"/>
      <c r="L170" s="4"/>
      <c r="M170" s="4"/>
      <c r="N170" s="4"/>
      <c r="O170" s="6"/>
      <c r="P170" s="6"/>
      <c r="Q170" s="4"/>
      <c r="R170" s="7"/>
      <c r="S170" s="4"/>
      <c r="T170" s="3" t="str">
        <f>"[" &amp; _xlfn.TEXTJOIN(", ", TRUE,
    IF(H170&lt;&gt;"", """" &amp; VJDBCore!H$1 &amp; """", ""),
    IF(I170&lt;&gt;"", """" &amp; VJDBCore!I$1 &amp; """", ""),
    IF(J170&lt;&gt;"", """" &amp; VJDBCore!J$1 &amp; """", ""),
    IF(K170&lt;&gt;"", """" &amp; VJDBCore!K$1 &amp; """", ""),
    IF(L170&lt;&gt;"", """" &amp; VJDBCore!L$1 &amp; """", ""),    IF(M170&lt;&gt;"", """" &amp; VJDBCore!M$1 &amp; """", ""),    IF(N170&lt;&gt;"", """" &amp; VJDBCore!N$1 &amp; """", ""),     IF(O170&lt;&gt;"", """" &amp; VJDBCore!O$1 &amp; """", ""),     IF(O170&lt;&gt;"", """" &amp; VJDBCore!O$1 &amp; """", ""),     IF(P170&lt;&gt;"", """" &amp; VJDBCore!P$1 &amp; """", ""),
    IF(Q174&lt;&gt;"", """" &amp; Q174 &amp; """", ""),
    IF(R170&lt;&gt;"", """" &amp; R170 &amp; """", ""),
    IF(S170&lt;&gt;"", """" &amp; S170 &amp; """", "")
) &amp; "]"</f>
        <v>[]</v>
      </c>
      <c r="U170" s="13"/>
      <c r="V170" s="13"/>
      <c r="W170" s="13"/>
      <c r="X170" s="13"/>
      <c r="Y170" s="13"/>
      <c r="Z170" s="13"/>
      <c r="AA170" s="13"/>
      <c r="AB170" s="13"/>
      <c r="AC170" s="13"/>
      <c r="AD170" s="13"/>
      <c r="AE170" s="13"/>
      <c r="AF170" s="13"/>
      <c r="AG170" s="13"/>
      <c r="AH170" s="13"/>
      <c r="AI170" s="13"/>
      <c r="AJ170" s="13"/>
      <c r="AK170" s="13"/>
      <c r="AL170" s="13"/>
      <c r="AM170" s="13"/>
      <c r="AN170" s="28"/>
    </row>
    <row r="171" spans="1:40" s="10" customFormat="1" ht="23.25" customHeight="1" thickBot="1">
      <c r="A171" s="4"/>
      <c r="B171" s="4"/>
      <c r="C171" s="4"/>
      <c r="D171" s="4"/>
      <c r="E171" s="15"/>
      <c r="F171" s="4"/>
      <c r="G171" s="4"/>
      <c r="H171" s="4"/>
      <c r="I171" s="4"/>
      <c r="J171" s="4"/>
      <c r="K171" s="4"/>
      <c r="L171" s="4"/>
      <c r="M171" s="4"/>
      <c r="N171" s="4"/>
      <c r="O171" s="6"/>
      <c r="P171" s="6"/>
      <c r="Q171" s="4"/>
      <c r="R171" s="7"/>
      <c r="S171" s="4"/>
      <c r="T171" s="3" t="str">
        <f>"[" &amp; _xlfn.TEXTJOIN(", ", TRUE,
    IF(H171&lt;&gt;"", """" &amp; VJDBCore!H$1 &amp; """", ""),
    IF(I171&lt;&gt;"", """" &amp; VJDBCore!I$1 &amp; """", ""),
    IF(J171&lt;&gt;"", """" &amp; VJDBCore!J$1 &amp; """", ""),
    IF(K171&lt;&gt;"", """" &amp; VJDBCore!K$1 &amp; """", ""),
    IF(L171&lt;&gt;"", """" &amp; VJDBCore!L$1 &amp; """", ""),    IF(M171&lt;&gt;"", """" &amp; VJDBCore!M$1 &amp; """", ""),    IF(N171&lt;&gt;"", """" &amp; VJDBCore!N$1 &amp; """", ""),     IF(O171&lt;&gt;"", """" &amp; VJDBCore!O$1 &amp; """", ""),     IF(O171&lt;&gt;"", """" &amp; VJDBCore!O$1 &amp; """", ""),     IF(P171&lt;&gt;"", """" &amp; VJDBCore!P$1 &amp; """", ""),
    IF(Q175&lt;&gt;"", """" &amp; Q175 &amp; """", ""),
    IF(R171&lt;&gt;"", """" &amp; R171 &amp; """", ""),
    IF(S171&lt;&gt;"", """" &amp; S171 &amp; """", "")
) &amp; "]"</f>
        <v>[]</v>
      </c>
      <c r="U171" s="13"/>
      <c r="V171" s="13"/>
      <c r="W171" s="13"/>
      <c r="X171" s="13"/>
      <c r="Y171" s="13"/>
      <c r="Z171" s="13"/>
      <c r="AA171" s="13"/>
      <c r="AB171" s="13"/>
      <c r="AC171" s="13"/>
      <c r="AD171" s="13"/>
      <c r="AE171" s="13"/>
      <c r="AF171" s="13"/>
      <c r="AG171" s="13"/>
      <c r="AH171" s="13"/>
      <c r="AI171" s="13"/>
      <c r="AJ171" s="13"/>
      <c r="AK171" s="13"/>
      <c r="AL171" s="13"/>
      <c r="AM171" s="13"/>
      <c r="AN171" s="28"/>
    </row>
    <row r="172" spans="1:40" s="10" customFormat="1" ht="23.25" customHeight="1" thickBot="1">
      <c r="A172" s="4"/>
      <c r="B172" s="4"/>
      <c r="C172" s="4"/>
      <c r="D172" s="4"/>
      <c r="E172" s="15"/>
      <c r="F172" s="4"/>
      <c r="G172" s="4"/>
      <c r="H172" s="4"/>
      <c r="I172" s="4"/>
      <c r="J172" s="4"/>
      <c r="K172" s="4"/>
      <c r="L172" s="4"/>
      <c r="M172" s="4"/>
      <c r="N172" s="4"/>
      <c r="O172" s="6"/>
      <c r="P172" s="6"/>
      <c r="Q172" s="4"/>
      <c r="R172" s="7"/>
      <c r="S172" s="4"/>
      <c r="T172" s="3" t="str">
        <f>"[" &amp; _xlfn.TEXTJOIN(", ", TRUE,
    IF(H172&lt;&gt;"", """" &amp; VJDBCore!H$1 &amp; """", ""),
    IF(I172&lt;&gt;"", """" &amp; VJDBCore!I$1 &amp; """", ""),
    IF(J172&lt;&gt;"", """" &amp; VJDBCore!J$1 &amp; """", ""),
    IF(K172&lt;&gt;"", """" &amp; VJDBCore!K$1 &amp; """", ""),
    IF(L172&lt;&gt;"", """" &amp; VJDBCore!L$1 &amp; """", ""),    IF(M172&lt;&gt;"", """" &amp; VJDBCore!M$1 &amp; """", ""),    IF(N172&lt;&gt;"", """" &amp; VJDBCore!N$1 &amp; """", ""),     IF(O172&lt;&gt;"", """" &amp; VJDBCore!O$1 &amp; """", ""),     IF(O172&lt;&gt;"", """" &amp; VJDBCore!O$1 &amp; """", ""),     IF(P172&lt;&gt;"", """" &amp; VJDBCore!P$1 &amp; """", ""),
    IF(Q176&lt;&gt;"", """" &amp; Q176 &amp; """", ""),
    IF(R172&lt;&gt;"", """" &amp; R172 &amp; """", ""),
    IF(S172&lt;&gt;"", """" &amp; S172 &amp; """", "")
) &amp; "]"</f>
        <v>[]</v>
      </c>
      <c r="U172" s="13"/>
      <c r="V172" s="13"/>
      <c r="W172" s="13"/>
      <c r="X172" s="13"/>
      <c r="Y172" s="13"/>
      <c r="Z172" s="13"/>
      <c r="AA172" s="13"/>
      <c r="AB172" s="13"/>
      <c r="AC172" s="13"/>
      <c r="AD172" s="13"/>
      <c r="AE172" s="13"/>
      <c r="AF172" s="13"/>
      <c r="AG172" s="13"/>
      <c r="AH172" s="13"/>
      <c r="AI172" s="13"/>
      <c r="AJ172" s="13"/>
      <c r="AK172" s="13"/>
      <c r="AL172" s="13"/>
      <c r="AM172" s="13"/>
      <c r="AN172" s="28"/>
    </row>
    <row r="173" spans="1:40" s="10" customFormat="1" ht="23.25" customHeight="1" thickBot="1">
      <c r="A173" s="4"/>
      <c r="B173" s="4"/>
      <c r="C173" s="4"/>
      <c r="D173" s="4"/>
      <c r="E173" s="15"/>
      <c r="F173" s="4"/>
      <c r="G173" s="4"/>
      <c r="H173" s="4"/>
      <c r="I173" s="4"/>
      <c r="J173" s="4"/>
      <c r="K173" s="4"/>
      <c r="L173" s="4"/>
      <c r="M173" s="4"/>
      <c r="N173" s="4"/>
      <c r="O173" s="6"/>
      <c r="P173" s="6"/>
      <c r="Q173" s="4"/>
      <c r="R173" s="7"/>
      <c r="S173" s="4"/>
      <c r="T173" s="3" t="str">
        <f>"[" &amp; _xlfn.TEXTJOIN(", ", TRUE,
    IF(H173&lt;&gt;"", """" &amp; VJDBCore!H$1 &amp; """", ""),
    IF(I173&lt;&gt;"", """" &amp; VJDBCore!I$1 &amp; """", ""),
    IF(J173&lt;&gt;"", """" &amp; VJDBCore!J$1 &amp; """", ""),
    IF(K173&lt;&gt;"", """" &amp; VJDBCore!K$1 &amp; """", ""),
    IF(L173&lt;&gt;"", """" &amp; VJDBCore!L$1 &amp; """", ""),    IF(M173&lt;&gt;"", """" &amp; VJDBCore!M$1 &amp; """", ""),    IF(N173&lt;&gt;"", """" &amp; VJDBCore!N$1 &amp; """", ""),     IF(O173&lt;&gt;"", """" &amp; VJDBCore!O$1 &amp; """", ""),     IF(O173&lt;&gt;"", """" &amp; VJDBCore!O$1 &amp; """", ""),     IF(P173&lt;&gt;"", """" &amp; VJDBCore!P$1 &amp; """", ""),
    IF(Q177&lt;&gt;"", """" &amp; Q177 &amp; """", ""),
    IF(R173&lt;&gt;"", """" &amp; R173 &amp; """", ""),
    IF(S173&lt;&gt;"", """" &amp; S173 &amp; """", "")
) &amp; "]"</f>
        <v>[]</v>
      </c>
      <c r="U173" s="13"/>
      <c r="V173" s="13"/>
      <c r="W173" s="13"/>
      <c r="X173" s="13"/>
      <c r="Y173" s="13"/>
      <c r="Z173" s="13"/>
      <c r="AA173" s="13"/>
      <c r="AB173" s="13"/>
      <c r="AC173" s="13"/>
      <c r="AD173" s="13"/>
      <c r="AE173" s="13"/>
      <c r="AF173" s="13"/>
      <c r="AG173" s="13"/>
      <c r="AH173" s="13"/>
      <c r="AI173" s="13"/>
      <c r="AJ173" s="13"/>
      <c r="AK173" s="13"/>
      <c r="AL173" s="13"/>
      <c r="AM173" s="13"/>
      <c r="AN173" s="28"/>
    </row>
    <row r="174" spans="1:40" s="10" customFormat="1" ht="23.25" customHeight="1" thickBot="1">
      <c r="A174" s="4"/>
      <c r="B174" s="4"/>
      <c r="C174" s="4"/>
      <c r="D174" s="4"/>
      <c r="E174" s="15"/>
      <c r="F174" s="4"/>
      <c r="G174" s="4"/>
      <c r="H174" s="4"/>
      <c r="I174" s="4"/>
      <c r="J174" s="4"/>
      <c r="K174" s="4"/>
      <c r="L174" s="4"/>
      <c r="M174" s="4"/>
      <c r="N174" s="4"/>
      <c r="O174" s="6"/>
      <c r="P174" s="6"/>
      <c r="Q174" s="4"/>
      <c r="R174" s="7"/>
      <c r="S174" s="4"/>
      <c r="T174" s="3" t="str">
        <f>"[" &amp; _xlfn.TEXTJOIN(", ", TRUE,
    IF(H174&lt;&gt;"", """" &amp; VJDBCore!H$1 &amp; """", ""),
    IF(I174&lt;&gt;"", """" &amp; VJDBCore!I$1 &amp; """", ""),
    IF(J174&lt;&gt;"", """" &amp; VJDBCore!J$1 &amp; """", ""),
    IF(K174&lt;&gt;"", """" &amp; VJDBCore!K$1 &amp; """", ""),
    IF(L174&lt;&gt;"", """" &amp; VJDBCore!L$1 &amp; """", ""),    IF(M174&lt;&gt;"", """" &amp; VJDBCore!M$1 &amp; """", ""),    IF(N174&lt;&gt;"", """" &amp; VJDBCore!N$1 &amp; """", ""),     IF(O174&lt;&gt;"", """" &amp; VJDBCore!O$1 &amp; """", ""),     IF(O174&lt;&gt;"", """" &amp; VJDBCore!O$1 &amp; """", ""),     IF(P174&lt;&gt;"", """" &amp; VJDBCore!P$1 &amp; """", ""),
    IF(Q178&lt;&gt;"", """" &amp; Q178 &amp; """", ""),
    IF(R174&lt;&gt;"", """" &amp; R174 &amp; """", ""),
    IF(S174&lt;&gt;"", """" &amp; S174 &amp; """", "")
) &amp; "]"</f>
        <v>[]</v>
      </c>
      <c r="U174" s="13"/>
      <c r="V174" s="13"/>
      <c r="W174" s="13"/>
      <c r="X174" s="13"/>
      <c r="Y174" s="13"/>
      <c r="Z174" s="13"/>
      <c r="AA174" s="13"/>
      <c r="AB174" s="13"/>
      <c r="AC174" s="13"/>
      <c r="AD174" s="13"/>
      <c r="AE174" s="13"/>
      <c r="AF174" s="13"/>
      <c r="AG174" s="13"/>
      <c r="AH174" s="13"/>
      <c r="AI174" s="13"/>
      <c r="AJ174" s="13"/>
      <c r="AK174" s="13"/>
      <c r="AL174" s="13"/>
      <c r="AM174" s="13"/>
      <c r="AN174" s="28"/>
    </row>
    <row r="175" spans="1:40" s="10" customFormat="1" ht="23.25" customHeight="1" thickBot="1">
      <c r="A175" s="4"/>
      <c r="B175" s="4"/>
      <c r="C175" s="4"/>
      <c r="D175" s="4"/>
      <c r="E175" s="15"/>
      <c r="F175" s="4"/>
      <c r="G175" s="4"/>
      <c r="H175" s="4"/>
      <c r="I175" s="4"/>
      <c r="J175" s="4"/>
      <c r="K175" s="4"/>
      <c r="L175" s="4"/>
      <c r="M175" s="4"/>
      <c r="N175" s="4"/>
      <c r="O175" s="6"/>
      <c r="P175" s="6"/>
      <c r="Q175" s="4"/>
      <c r="R175" s="7"/>
      <c r="S175" s="4"/>
      <c r="T175" s="3" t="str">
        <f>"[" &amp; _xlfn.TEXTJOIN(", ", TRUE,
    IF(H175&lt;&gt;"", """" &amp; VJDBCore!H$1 &amp; """", ""),
    IF(I175&lt;&gt;"", """" &amp; VJDBCore!I$1 &amp; """", ""),
    IF(J175&lt;&gt;"", """" &amp; VJDBCore!J$1 &amp; """", ""),
    IF(K175&lt;&gt;"", """" &amp; VJDBCore!K$1 &amp; """", ""),
    IF(L175&lt;&gt;"", """" &amp; VJDBCore!L$1 &amp; """", ""),    IF(M175&lt;&gt;"", """" &amp; VJDBCore!M$1 &amp; """", ""),    IF(N175&lt;&gt;"", """" &amp; VJDBCore!N$1 &amp; """", ""),     IF(O175&lt;&gt;"", """" &amp; VJDBCore!O$1 &amp; """", ""),     IF(O175&lt;&gt;"", """" &amp; VJDBCore!O$1 &amp; """", ""),     IF(P175&lt;&gt;"", """" &amp; VJDBCore!P$1 &amp; """", ""),
    IF(Q179&lt;&gt;"", """" &amp; Q179 &amp; """", ""),
    IF(R175&lt;&gt;"", """" &amp; R175 &amp; """", ""),
    IF(S175&lt;&gt;"", """" &amp; S175 &amp; """", "")
) &amp; "]"</f>
        <v>[]</v>
      </c>
      <c r="U175" s="13"/>
      <c r="V175" s="13"/>
      <c r="W175" s="13"/>
      <c r="X175" s="13"/>
      <c r="Y175" s="13"/>
      <c r="Z175" s="13"/>
      <c r="AA175" s="13"/>
      <c r="AB175" s="13"/>
      <c r="AC175" s="13"/>
      <c r="AD175" s="13"/>
      <c r="AE175" s="13"/>
      <c r="AF175" s="13"/>
      <c r="AG175" s="13"/>
      <c r="AH175" s="13"/>
      <c r="AI175" s="13"/>
      <c r="AJ175" s="13"/>
      <c r="AK175" s="13"/>
      <c r="AL175" s="13"/>
      <c r="AM175" s="13"/>
      <c r="AN175" s="28"/>
    </row>
    <row r="176" spans="1:40" s="10" customFormat="1" ht="23.25" customHeight="1" thickBot="1">
      <c r="A176" s="4"/>
      <c r="B176" s="4"/>
      <c r="C176" s="4"/>
      <c r="D176" s="4"/>
      <c r="E176" s="15"/>
      <c r="F176" s="4"/>
      <c r="G176" s="4"/>
      <c r="H176" s="4"/>
      <c r="I176" s="4"/>
      <c r="J176" s="4"/>
      <c r="K176" s="4"/>
      <c r="L176" s="4"/>
      <c r="M176" s="4"/>
      <c r="N176" s="4"/>
      <c r="O176" s="6"/>
      <c r="P176" s="6"/>
      <c r="Q176" s="4"/>
      <c r="R176" s="7"/>
      <c r="S176" s="4"/>
      <c r="T176" s="3" t="str">
        <f>"[" &amp; _xlfn.TEXTJOIN(", ", TRUE,
    IF(H176&lt;&gt;"", """" &amp; VJDBCore!H$1 &amp; """", ""),
    IF(I176&lt;&gt;"", """" &amp; VJDBCore!I$1 &amp; """", ""),
    IF(J176&lt;&gt;"", """" &amp; VJDBCore!J$1 &amp; """", ""),
    IF(K176&lt;&gt;"", """" &amp; VJDBCore!K$1 &amp; """", ""),
    IF(L176&lt;&gt;"", """" &amp; VJDBCore!L$1 &amp; """", ""),    IF(M176&lt;&gt;"", """" &amp; VJDBCore!M$1 &amp; """", ""),    IF(N176&lt;&gt;"", """" &amp; VJDBCore!N$1 &amp; """", ""),     IF(O176&lt;&gt;"", """" &amp; VJDBCore!O$1 &amp; """", ""),     IF(O176&lt;&gt;"", """" &amp; VJDBCore!O$1 &amp; """", ""),     IF(P176&lt;&gt;"", """" &amp; VJDBCore!P$1 &amp; """", ""),
    IF(Q180&lt;&gt;"", """" &amp; Q180 &amp; """", ""),
    IF(R176&lt;&gt;"", """" &amp; R176 &amp; """", ""),
    IF(S176&lt;&gt;"", """" &amp; S176 &amp; """", "")
) &amp; "]"</f>
        <v>[]</v>
      </c>
      <c r="U176" s="13"/>
      <c r="V176" s="13"/>
      <c r="W176" s="13"/>
      <c r="X176" s="13"/>
      <c r="Y176" s="13"/>
      <c r="Z176" s="13"/>
      <c r="AA176" s="13"/>
      <c r="AB176" s="13"/>
      <c r="AC176" s="13"/>
      <c r="AD176" s="13"/>
      <c r="AE176" s="13"/>
      <c r="AF176" s="13"/>
      <c r="AG176" s="13"/>
      <c r="AH176" s="13"/>
      <c r="AI176" s="13"/>
      <c r="AJ176" s="13"/>
      <c r="AK176" s="13"/>
      <c r="AL176" s="13"/>
      <c r="AM176" s="13"/>
      <c r="AN176" s="28"/>
    </row>
    <row r="177" spans="1:40" s="10" customFormat="1" ht="23.25" customHeight="1" thickBot="1">
      <c r="A177" s="4"/>
      <c r="B177" s="4"/>
      <c r="C177" s="4"/>
      <c r="D177" s="4"/>
      <c r="E177" s="15"/>
      <c r="F177" s="4"/>
      <c r="G177" s="4"/>
      <c r="H177" s="4"/>
      <c r="I177" s="4"/>
      <c r="J177" s="4"/>
      <c r="K177" s="4"/>
      <c r="L177" s="4"/>
      <c r="M177" s="4"/>
      <c r="N177" s="4"/>
      <c r="O177" s="6"/>
      <c r="P177" s="6"/>
      <c r="Q177" s="4"/>
      <c r="R177" s="7"/>
      <c r="S177" s="4"/>
      <c r="T177" s="3" t="str">
        <f>"[" &amp; _xlfn.TEXTJOIN(", ", TRUE,
    IF(H177&lt;&gt;"", """" &amp; VJDBCore!H$1 &amp; """", ""),
    IF(I177&lt;&gt;"", """" &amp; VJDBCore!I$1 &amp; """", ""),
    IF(J177&lt;&gt;"", """" &amp; VJDBCore!J$1 &amp; """", ""),
    IF(K177&lt;&gt;"", """" &amp; VJDBCore!K$1 &amp; """", ""),
    IF(L177&lt;&gt;"", """" &amp; VJDBCore!L$1 &amp; """", ""),    IF(M177&lt;&gt;"", """" &amp; VJDBCore!M$1 &amp; """", ""),    IF(N177&lt;&gt;"", """" &amp; VJDBCore!N$1 &amp; """", ""),     IF(O177&lt;&gt;"", """" &amp; VJDBCore!O$1 &amp; """", ""),     IF(O177&lt;&gt;"", """" &amp; VJDBCore!O$1 &amp; """", ""),     IF(P177&lt;&gt;"", """" &amp; VJDBCore!P$1 &amp; """", ""),
    IF(Q181&lt;&gt;"", """" &amp; Q181 &amp; """", ""),
    IF(R177&lt;&gt;"", """" &amp; R177 &amp; """", ""),
    IF(S177&lt;&gt;"", """" &amp; S177 &amp; """", "")
) &amp; "]"</f>
        <v>[]</v>
      </c>
      <c r="U177" s="13"/>
      <c r="V177" s="13"/>
      <c r="W177" s="13"/>
      <c r="X177" s="13"/>
      <c r="Y177" s="13"/>
      <c r="Z177" s="13"/>
      <c r="AA177" s="13"/>
      <c r="AB177" s="13"/>
      <c r="AC177" s="13"/>
      <c r="AD177" s="13"/>
      <c r="AE177" s="13"/>
      <c r="AF177" s="13"/>
      <c r="AG177" s="13"/>
      <c r="AH177" s="13"/>
      <c r="AI177" s="13"/>
      <c r="AJ177" s="13"/>
      <c r="AK177" s="13"/>
      <c r="AL177" s="13"/>
      <c r="AM177" s="13"/>
      <c r="AN177" s="28"/>
    </row>
    <row r="178" spans="1:40" s="10" customFormat="1" ht="23.25" customHeight="1" thickBot="1">
      <c r="A178" s="4"/>
      <c r="B178" s="4"/>
      <c r="C178" s="4"/>
      <c r="D178" s="4"/>
      <c r="E178" s="15"/>
      <c r="F178" s="4"/>
      <c r="G178" s="4"/>
      <c r="H178" s="4"/>
      <c r="I178" s="4"/>
      <c r="J178" s="4"/>
      <c r="K178" s="4"/>
      <c r="L178" s="4"/>
      <c r="M178" s="4"/>
      <c r="N178" s="4"/>
      <c r="O178" s="6"/>
      <c r="P178" s="6"/>
      <c r="Q178" s="4"/>
      <c r="R178" s="7"/>
      <c r="S178" s="4"/>
      <c r="T178" s="3" t="str">
        <f>"[" &amp; _xlfn.TEXTJOIN(", ", TRUE,
    IF(H178&lt;&gt;"", """" &amp; VJDBCore!H$1 &amp; """", ""),
    IF(I178&lt;&gt;"", """" &amp; VJDBCore!I$1 &amp; """", ""),
    IF(J178&lt;&gt;"", """" &amp; VJDBCore!J$1 &amp; """", ""),
    IF(K178&lt;&gt;"", """" &amp; VJDBCore!K$1 &amp; """", ""),
    IF(L178&lt;&gt;"", """" &amp; VJDBCore!L$1 &amp; """", ""),    IF(M178&lt;&gt;"", """" &amp; VJDBCore!M$1 &amp; """", ""),    IF(N178&lt;&gt;"", """" &amp; VJDBCore!N$1 &amp; """", ""),     IF(O178&lt;&gt;"", """" &amp; VJDBCore!O$1 &amp; """", ""),     IF(O178&lt;&gt;"", """" &amp; VJDBCore!O$1 &amp; """", ""),     IF(P178&lt;&gt;"", """" &amp; VJDBCore!P$1 &amp; """", ""),
    IF(Q182&lt;&gt;"", """" &amp; Q182 &amp; """", ""),
    IF(R178&lt;&gt;"", """" &amp; R178 &amp; """", ""),
    IF(S178&lt;&gt;"", """" &amp; S178 &amp; """", "")
) &amp; "]"</f>
        <v>[]</v>
      </c>
      <c r="U178" s="13"/>
      <c r="V178" s="13"/>
      <c r="W178" s="13"/>
      <c r="X178" s="13"/>
      <c r="Y178" s="13"/>
      <c r="Z178" s="13"/>
      <c r="AA178" s="13"/>
      <c r="AB178" s="13"/>
      <c r="AC178" s="13"/>
      <c r="AD178" s="13"/>
      <c r="AE178" s="13"/>
      <c r="AF178" s="13"/>
      <c r="AG178" s="13"/>
      <c r="AH178" s="13"/>
      <c r="AI178" s="13"/>
      <c r="AJ178" s="13"/>
      <c r="AK178" s="13"/>
      <c r="AL178" s="13"/>
      <c r="AM178" s="13"/>
      <c r="AN178" s="28"/>
    </row>
    <row r="179" spans="1:40" s="10" customFormat="1" ht="23.25" customHeight="1" thickBot="1">
      <c r="A179" s="4"/>
      <c r="B179" s="4"/>
      <c r="C179" s="4"/>
      <c r="D179" s="4"/>
      <c r="E179" s="15"/>
      <c r="F179" s="4"/>
      <c r="G179" s="4"/>
      <c r="H179" s="4"/>
      <c r="I179" s="4"/>
      <c r="J179" s="4"/>
      <c r="K179" s="4"/>
      <c r="L179" s="4"/>
      <c r="M179" s="4"/>
      <c r="N179" s="4"/>
      <c r="O179" s="6"/>
      <c r="P179" s="6"/>
      <c r="Q179" s="4"/>
      <c r="R179" s="7"/>
      <c r="S179" s="4"/>
      <c r="T179" s="3" t="str">
        <f>"[" &amp; _xlfn.TEXTJOIN(", ", TRUE,
    IF(H179&lt;&gt;"", """" &amp; VJDBCore!H$1 &amp; """", ""),
    IF(I179&lt;&gt;"", """" &amp; VJDBCore!I$1 &amp; """", ""),
    IF(J179&lt;&gt;"", """" &amp; VJDBCore!J$1 &amp; """", ""),
    IF(K179&lt;&gt;"", """" &amp; VJDBCore!K$1 &amp; """", ""),
    IF(L179&lt;&gt;"", """" &amp; VJDBCore!L$1 &amp; """", ""),    IF(M179&lt;&gt;"", """" &amp; VJDBCore!M$1 &amp; """", ""),    IF(N179&lt;&gt;"", """" &amp; VJDBCore!N$1 &amp; """", ""),     IF(O179&lt;&gt;"", """" &amp; VJDBCore!O$1 &amp; """", ""),     IF(O179&lt;&gt;"", """" &amp; VJDBCore!O$1 &amp; """", ""),     IF(P179&lt;&gt;"", """" &amp; VJDBCore!P$1 &amp; """", ""),
    IF(Q183&lt;&gt;"", """" &amp; Q183 &amp; """", ""),
    IF(R179&lt;&gt;"", """" &amp; R179 &amp; """", ""),
    IF(S179&lt;&gt;"", """" &amp; S179 &amp; """", "")
) &amp; "]"</f>
        <v>[]</v>
      </c>
      <c r="U179" s="13"/>
      <c r="V179" s="13"/>
      <c r="W179" s="13"/>
      <c r="X179" s="13"/>
      <c r="Y179" s="13"/>
      <c r="Z179" s="13"/>
      <c r="AA179" s="13"/>
      <c r="AB179" s="13"/>
      <c r="AC179" s="13"/>
      <c r="AD179" s="13"/>
      <c r="AE179" s="13"/>
      <c r="AF179" s="13"/>
      <c r="AG179" s="13"/>
      <c r="AH179" s="13"/>
      <c r="AI179" s="13"/>
      <c r="AJ179" s="13"/>
      <c r="AK179" s="13"/>
      <c r="AL179" s="13"/>
      <c r="AM179" s="13"/>
      <c r="AN179" s="28"/>
    </row>
    <row r="180" spans="1:40" s="10" customFormat="1" ht="23.25" customHeight="1" thickBot="1">
      <c r="A180" s="4"/>
      <c r="B180" s="4"/>
      <c r="C180" s="4"/>
      <c r="D180" s="4"/>
      <c r="E180" s="15"/>
      <c r="F180" s="4"/>
      <c r="G180" s="4"/>
      <c r="H180" s="4"/>
      <c r="I180" s="4"/>
      <c r="J180" s="4"/>
      <c r="K180" s="4"/>
      <c r="L180" s="4"/>
      <c r="M180" s="4"/>
      <c r="N180" s="4"/>
      <c r="O180" s="6"/>
      <c r="P180" s="6"/>
      <c r="Q180" s="4"/>
      <c r="R180" s="7"/>
      <c r="S180" s="4"/>
      <c r="T180" s="3" t="str">
        <f>"[" &amp; _xlfn.TEXTJOIN(", ", TRUE,
    IF(H180&lt;&gt;"", """" &amp; VJDBCore!H$1 &amp; """", ""),
    IF(I180&lt;&gt;"", """" &amp; VJDBCore!I$1 &amp; """", ""),
    IF(J180&lt;&gt;"", """" &amp; VJDBCore!J$1 &amp; """", ""),
    IF(K180&lt;&gt;"", """" &amp; VJDBCore!K$1 &amp; """", ""),
    IF(L180&lt;&gt;"", """" &amp; VJDBCore!L$1 &amp; """", ""),    IF(M180&lt;&gt;"", """" &amp; VJDBCore!M$1 &amp; """", ""),    IF(N180&lt;&gt;"", """" &amp; VJDBCore!N$1 &amp; """", ""),     IF(O180&lt;&gt;"", """" &amp; VJDBCore!O$1 &amp; """", ""),     IF(O180&lt;&gt;"", """" &amp; VJDBCore!O$1 &amp; """", ""),     IF(P180&lt;&gt;"", """" &amp; VJDBCore!P$1 &amp; """", ""),
    IF(Q184&lt;&gt;"", """" &amp; Q184 &amp; """", ""),
    IF(R180&lt;&gt;"", """" &amp; R180 &amp; """", ""),
    IF(S180&lt;&gt;"", """" &amp; S180 &amp; """", "")
) &amp; "]"</f>
        <v>[]</v>
      </c>
      <c r="U180" s="13"/>
      <c r="V180" s="13"/>
      <c r="W180" s="13"/>
      <c r="X180" s="13"/>
      <c r="Y180" s="13"/>
      <c r="Z180" s="13"/>
      <c r="AA180" s="13"/>
      <c r="AB180" s="13"/>
      <c r="AC180" s="13"/>
      <c r="AD180" s="13"/>
      <c r="AE180" s="13"/>
      <c r="AF180" s="13"/>
      <c r="AG180" s="13"/>
      <c r="AH180" s="13"/>
      <c r="AI180" s="13"/>
      <c r="AJ180" s="13"/>
      <c r="AK180" s="13"/>
      <c r="AL180" s="13"/>
      <c r="AM180" s="13"/>
      <c r="AN180" s="28"/>
    </row>
    <row r="181" spans="1:40" s="10" customFormat="1" ht="23.25" customHeight="1" thickBot="1">
      <c r="A181" s="4"/>
      <c r="B181" s="4"/>
      <c r="C181" s="4"/>
      <c r="D181" s="4"/>
      <c r="E181" s="15"/>
      <c r="F181" s="4"/>
      <c r="G181" s="4"/>
      <c r="H181" s="4"/>
      <c r="I181" s="4"/>
      <c r="J181" s="4"/>
      <c r="K181" s="4"/>
      <c r="L181" s="4"/>
      <c r="M181" s="4"/>
      <c r="N181" s="4"/>
      <c r="O181" s="6"/>
      <c r="P181" s="6"/>
      <c r="Q181" s="4"/>
      <c r="R181" s="7"/>
      <c r="S181" s="4"/>
      <c r="T181" s="3" t="str">
        <f>"[" &amp; _xlfn.TEXTJOIN(", ", TRUE,
    IF(H181&lt;&gt;"", """" &amp; VJDBCore!H$1 &amp; """", ""),
    IF(I181&lt;&gt;"", """" &amp; VJDBCore!I$1 &amp; """", ""),
    IF(J181&lt;&gt;"", """" &amp; VJDBCore!J$1 &amp; """", ""),
    IF(K181&lt;&gt;"", """" &amp; VJDBCore!K$1 &amp; """", ""),
    IF(L181&lt;&gt;"", """" &amp; VJDBCore!L$1 &amp; """", ""),    IF(M181&lt;&gt;"", """" &amp; VJDBCore!M$1 &amp; """", ""),    IF(N181&lt;&gt;"", """" &amp; VJDBCore!N$1 &amp; """", ""),     IF(O181&lt;&gt;"", """" &amp; VJDBCore!O$1 &amp; """", ""),     IF(O181&lt;&gt;"", """" &amp; VJDBCore!O$1 &amp; """", ""),     IF(P181&lt;&gt;"", """" &amp; VJDBCore!P$1 &amp; """", ""),
    IF(Q185&lt;&gt;"", """" &amp; Q185 &amp; """", ""),
    IF(R181&lt;&gt;"", """" &amp; R181 &amp; """", ""),
    IF(S181&lt;&gt;"", """" &amp; S181 &amp; """", "")
) &amp; "]"</f>
        <v>[]</v>
      </c>
      <c r="U181" s="13"/>
      <c r="V181" s="13"/>
      <c r="W181" s="13"/>
      <c r="X181" s="13"/>
      <c r="Y181" s="13"/>
      <c r="Z181" s="13"/>
      <c r="AA181" s="13"/>
      <c r="AB181" s="13"/>
      <c r="AC181" s="13"/>
      <c r="AD181" s="13"/>
      <c r="AE181" s="13"/>
      <c r="AF181" s="13"/>
      <c r="AG181" s="13"/>
      <c r="AH181" s="13"/>
      <c r="AI181" s="13"/>
      <c r="AJ181" s="13"/>
      <c r="AK181" s="13"/>
      <c r="AL181" s="13"/>
      <c r="AM181" s="13"/>
      <c r="AN181" s="28"/>
    </row>
    <row r="182" spans="1:40" s="10" customFormat="1" ht="23.25" customHeight="1" thickBot="1">
      <c r="A182" s="4"/>
      <c r="B182" s="4"/>
      <c r="C182" s="4"/>
      <c r="D182" s="4"/>
      <c r="E182" s="15"/>
      <c r="F182" s="4"/>
      <c r="G182" s="4"/>
      <c r="H182" s="4"/>
      <c r="I182" s="4"/>
      <c r="J182" s="4"/>
      <c r="K182" s="4"/>
      <c r="L182" s="4"/>
      <c r="M182" s="4"/>
      <c r="N182" s="4"/>
      <c r="O182" s="6"/>
      <c r="P182" s="6"/>
      <c r="Q182" s="4"/>
      <c r="R182" s="7"/>
      <c r="S182" s="4"/>
      <c r="T182" s="3" t="str">
        <f>"[" &amp; _xlfn.TEXTJOIN(", ", TRUE,
    IF(H182&lt;&gt;"", """" &amp; VJDBCore!H$1 &amp; """", ""),
    IF(I182&lt;&gt;"", """" &amp; VJDBCore!I$1 &amp; """", ""),
    IF(J182&lt;&gt;"", """" &amp; VJDBCore!J$1 &amp; """", ""),
    IF(K182&lt;&gt;"", """" &amp; VJDBCore!K$1 &amp; """", ""),
    IF(L182&lt;&gt;"", """" &amp; VJDBCore!L$1 &amp; """", ""),    IF(M182&lt;&gt;"", """" &amp; VJDBCore!M$1 &amp; """", ""),    IF(N182&lt;&gt;"", """" &amp; VJDBCore!N$1 &amp; """", ""),     IF(O182&lt;&gt;"", """" &amp; VJDBCore!O$1 &amp; """", ""),     IF(O182&lt;&gt;"", """" &amp; VJDBCore!O$1 &amp; """", ""),     IF(P182&lt;&gt;"", """" &amp; VJDBCore!P$1 &amp; """", ""),
    IF(Q186&lt;&gt;"", """" &amp; Q186 &amp; """", ""),
    IF(R182&lt;&gt;"", """" &amp; R182 &amp; """", ""),
    IF(S182&lt;&gt;"", """" &amp; S182 &amp; """", "")
) &amp; "]"</f>
        <v>[]</v>
      </c>
      <c r="U182" s="13"/>
      <c r="V182" s="13"/>
      <c r="W182" s="13"/>
      <c r="X182" s="13"/>
      <c r="Y182" s="13"/>
      <c r="Z182" s="13"/>
      <c r="AA182" s="13"/>
      <c r="AB182" s="13"/>
      <c r="AC182" s="13"/>
      <c r="AD182" s="13"/>
      <c r="AE182" s="13"/>
      <c r="AF182" s="13"/>
      <c r="AG182" s="13"/>
      <c r="AH182" s="13"/>
      <c r="AI182" s="13"/>
      <c r="AJ182" s="13"/>
      <c r="AK182" s="13"/>
      <c r="AL182" s="13"/>
      <c r="AM182" s="13"/>
      <c r="AN182" s="28"/>
    </row>
    <row r="183" spans="1:40" s="10" customFormat="1" ht="23.25" customHeight="1" thickBot="1">
      <c r="A183" s="4"/>
      <c r="B183" s="4"/>
      <c r="C183" s="4"/>
      <c r="D183" s="4"/>
      <c r="E183" s="15"/>
      <c r="F183" s="4"/>
      <c r="G183" s="4"/>
      <c r="H183" s="4"/>
      <c r="I183" s="4"/>
      <c r="J183" s="4"/>
      <c r="K183" s="4"/>
      <c r="L183" s="4"/>
      <c r="M183" s="4"/>
      <c r="N183" s="4"/>
      <c r="O183" s="6"/>
      <c r="P183" s="6"/>
      <c r="Q183" s="4"/>
      <c r="R183" s="7"/>
      <c r="S183" s="4"/>
      <c r="T183" s="3" t="str">
        <f>"[" &amp; _xlfn.TEXTJOIN(", ", TRUE,
    IF(H183&lt;&gt;"", """" &amp; VJDBCore!H$1 &amp; """", ""),
    IF(I183&lt;&gt;"", """" &amp; VJDBCore!I$1 &amp; """", ""),
    IF(J183&lt;&gt;"", """" &amp; VJDBCore!J$1 &amp; """", ""),
    IF(K183&lt;&gt;"", """" &amp; VJDBCore!K$1 &amp; """", ""),
    IF(L183&lt;&gt;"", """" &amp; VJDBCore!L$1 &amp; """", ""),    IF(M183&lt;&gt;"", """" &amp; VJDBCore!M$1 &amp; """", ""),    IF(N183&lt;&gt;"", """" &amp; VJDBCore!N$1 &amp; """", ""),     IF(O183&lt;&gt;"", """" &amp; VJDBCore!O$1 &amp; """", ""),     IF(O183&lt;&gt;"", """" &amp; VJDBCore!O$1 &amp; """", ""),     IF(P183&lt;&gt;"", """" &amp; VJDBCore!P$1 &amp; """", ""),
    IF(Q187&lt;&gt;"", """" &amp; Q187 &amp; """", ""),
    IF(R183&lt;&gt;"", """" &amp; R183 &amp; """", ""),
    IF(S183&lt;&gt;"", """" &amp; S183 &amp; """", "")
) &amp; "]"</f>
        <v>[]</v>
      </c>
      <c r="U183" s="13"/>
      <c r="V183" s="13"/>
      <c r="W183" s="13"/>
      <c r="X183" s="13"/>
      <c r="Y183" s="13"/>
      <c r="Z183" s="13"/>
      <c r="AA183" s="13"/>
      <c r="AB183" s="13"/>
      <c r="AC183" s="13"/>
      <c r="AD183" s="13"/>
      <c r="AE183" s="13"/>
      <c r="AF183" s="13"/>
      <c r="AG183" s="13"/>
      <c r="AH183" s="13"/>
      <c r="AI183" s="13"/>
      <c r="AJ183" s="13"/>
      <c r="AK183" s="13"/>
      <c r="AL183" s="13"/>
      <c r="AM183" s="13"/>
      <c r="AN183" s="28"/>
    </row>
    <row r="184" spans="1:40" s="10" customFormat="1" ht="23.25" customHeight="1" thickBot="1">
      <c r="A184" s="4"/>
      <c r="B184" s="4"/>
      <c r="C184" s="4"/>
      <c r="D184" s="4"/>
      <c r="E184" s="15"/>
      <c r="F184" s="4"/>
      <c r="G184" s="4"/>
      <c r="H184" s="4"/>
      <c r="I184" s="4"/>
      <c r="J184" s="4"/>
      <c r="K184" s="4"/>
      <c r="L184" s="4"/>
      <c r="M184" s="4"/>
      <c r="N184" s="4"/>
      <c r="O184" s="6"/>
      <c r="P184" s="6"/>
      <c r="Q184" s="4"/>
      <c r="R184" s="7"/>
      <c r="S184" s="4"/>
      <c r="T184" s="3" t="str">
        <f>"[" &amp; _xlfn.TEXTJOIN(", ", TRUE,
    IF(H184&lt;&gt;"", """" &amp; VJDBCore!H$1 &amp; """", ""),
    IF(I184&lt;&gt;"", """" &amp; VJDBCore!I$1 &amp; """", ""),
    IF(J184&lt;&gt;"", """" &amp; VJDBCore!J$1 &amp; """", ""),
    IF(K184&lt;&gt;"", """" &amp; VJDBCore!K$1 &amp; """", ""),
    IF(L184&lt;&gt;"", """" &amp; VJDBCore!L$1 &amp; """", ""),    IF(M184&lt;&gt;"", """" &amp; VJDBCore!M$1 &amp; """", ""),    IF(N184&lt;&gt;"", """" &amp; VJDBCore!N$1 &amp; """", ""),     IF(O184&lt;&gt;"", """" &amp; VJDBCore!O$1 &amp; """", ""),     IF(O184&lt;&gt;"", """" &amp; VJDBCore!O$1 &amp; """", ""),     IF(P184&lt;&gt;"", """" &amp; VJDBCore!P$1 &amp; """", ""),
    IF(Q188&lt;&gt;"", """" &amp; Q188 &amp; """", ""),
    IF(R184&lt;&gt;"", """" &amp; R184 &amp; """", ""),
    IF(S184&lt;&gt;"", """" &amp; S184 &amp; """", "")
) &amp; "]"</f>
        <v>[]</v>
      </c>
      <c r="U184" s="13"/>
      <c r="V184" s="13"/>
      <c r="W184" s="13"/>
      <c r="X184" s="13"/>
      <c r="Y184" s="13"/>
      <c r="Z184" s="13"/>
      <c r="AA184" s="13"/>
      <c r="AB184" s="13"/>
      <c r="AC184" s="13"/>
      <c r="AD184" s="13"/>
      <c r="AE184" s="13"/>
      <c r="AF184" s="13"/>
      <c r="AG184" s="13"/>
      <c r="AH184" s="13"/>
      <c r="AI184" s="13"/>
      <c r="AJ184" s="13"/>
      <c r="AK184" s="13"/>
      <c r="AL184" s="13"/>
      <c r="AM184" s="13"/>
      <c r="AN184" s="28"/>
    </row>
    <row r="185" spans="1:40" s="10" customFormat="1" ht="23.25" customHeight="1" thickBot="1">
      <c r="A185" s="4"/>
      <c r="B185" s="4"/>
      <c r="C185" s="4"/>
      <c r="D185" s="4"/>
      <c r="E185" s="15"/>
      <c r="F185" s="4"/>
      <c r="G185" s="4"/>
      <c r="H185" s="4"/>
      <c r="I185" s="4"/>
      <c r="J185" s="4"/>
      <c r="K185" s="4"/>
      <c r="L185" s="4"/>
      <c r="M185" s="4"/>
      <c r="N185" s="4"/>
      <c r="O185" s="6"/>
      <c r="P185" s="6"/>
      <c r="Q185" s="4"/>
      <c r="R185" s="7"/>
      <c r="S185" s="4"/>
      <c r="T185" s="3" t="str">
        <f>"[" &amp; _xlfn.TEXTJOIN(", ", TRUE,
    IF(H185&lt;&gt;"", """" &amp; VJDBCore!H$1 &amp; """", ""),
    IF(I185&lt;&gt;"", """" &amp; VJDBCore!I$1 &amp; """", ""),
    IF(J185&lt;&gt;"", """" &amp; VJDBCore!J$1 &amp; """", ""),
    IF(K185&lt;&gt;"", """" &amp; VJDBCore!K$1 &amp; """", ""),
    IF(L185&lt;&gt;"", """" &amp; VJDBCore!L$1 &amp; """", ""),    IF(M185&lt;&gt;"", """" &amp; VJDBCore!M$1 &amp; """", ""),    IF(N185&lt;&gt;"", """" &amp; VJDBCore!N$1 &amp; """", ""),     IF(O185&lt;&gt;"", """" &amp; VJDBCore!O$1 &amp; """", ""),     IF(O185&lt;&gt;"", """" &amp; VJDBCore!O$1 &amp; """", ""),     IF(P185&lt;&gt;"", """" &amp; VJDBCore!P$1 &amp; """", ""),
    IF(Q189&lt;&gt;"", """" &amp; Q189 &amp; """", ""),
    IF(R185&lt;&gt;"", """" &amp; R185 &amp; """", ""),
    IF(S185&lt;&gt;"", """" &amp; S185 &amp; """", "")
) &amp; "]"</f>
        <v>[]</v>
      </c>
      <c r="U185" s="13"/>
      <c r="V185" s="13"/>
      <c r="W185" s="13"/>
      <c r="X185" s="13"/>
      <c r="Y185" s="13"/>
      <c r="Z185" s="13"/>
      <c r="AA185" s="13"/>
      <c r="AB185" s="13"/>
      <c r="AC185" s="13"/>
      <c r="AD185" s="13"/>
      <c r="AE185" s="13"/>
      <c r="AF185" s="13"/>
      <c r="AG185" s="13"/>
      <c r="AH185" s="13"/>
      <c r="AI185" s="13"/>
      <c r="AJ185" s="13"/>
      <c r="AK185" s="13"/>
      <c r="AL185" s="13"/>
      <c r="AM185" s="13"/>
      <c r="AN185" s="28"/>
    </row>
    <row r="186" spans="1:40" s="10" customFormat="1" ht="23.25" customHeight="1" thickBot="1">
      <c r="A186" s="4"/>
      <c r="B186" s="4"/>
      <c r="C186" s="4"/>
      <c r="D186" s="4"/>
      <c r="E186" s="15"/>
      <c r="F186" s="4"/>
      <c r="G186" s="4"/>
      <c r="H186" s="4"/>
      <c r="I186" s="4"/>
      <c r="J186" s="4"/>
      <c r="K186" s="4"/>
      <c r="L186" s="4"/>
      <c r="M186" s="4"/>
      <c r="N186" s="4"/>
      <c r="O186" s="6"/>
      <c r="P186" s="6"/>
      <c r="Q186" s="4"/>
      <c r="R186" s="7"/>
      <c r="S186" s="4"/>
      <c r="T186" s="3" t="str">
        <f>"[" &amp; _xlfn.TEXTJOIN(", ", TRUE,
    IF(H186&lt;&gt;"", """" &amp; VJDBCore!H$1 &amp; """", ""),
    IF(I186&lt;&gt;"", """" &amp; VJDBCore!I$1 &amp; """", ""),
    IF(J186&lt;&gt;"", """" &amp; VJDBCore!J$1 &amp; """", ""),
    IF(K186&lt;&gt;"", """" &amp; VJDBCore!K$1 &amp; """", ""),
    IF(L186&lt;&gt;"", """" &amp; VJDBCore!L$1 &amp; """", ""),    IF(M186&lt;&gt;"", """" &amp; VJDBCore!M$1 &amp; """", ""),    IF(N186&lt;&gt;"", """" &amp; VJDBCore!N$1 &amp; """", ""),     IF(O186&lt;&gt;"", """" &amp; VJDBCore!O$1 &amp; """", ""),     IF(O186&lt;&gt;"", """" &amp; VJDBCore!O$1 &amp; """", ""),     IF(P186&lt;&gt;"", """" &amp; VJDBCore!P$1 &amp; """", ""),
    IF(Q190&lt;&gt;"", """" &amp; Q190 &amp; """", ""),
    IF(R186&lt;&gt;"", """" &amp; R186 &amp; """", ""),
    IF(S186&lt;&gt;"", """" &amp; S186 &amp; """", "")
) &amp; "]"</f>
        <v>[]</v>
      </c>
      <c r="U186" s="13"/>
      <c r="V186" s="13"/>
      <c r="W186" s="13"/>
      <c r="X186" s="13"/>
      <c r="Y186" s="13"/>
      <c r="Z186" s="13"/>
      <c r="AA186" s="13"/>
      <c r="AB186" s="13"/>
      <c r="AC186" s="13"/>
      <c r="AD186" s="13"/>
      <c r="AE186" s="13"/>
      <c r="AF186" s="13"/>
      <c r="AG186" s="13"/>
      <c r="AH186" s="13"/>
      <c r="AI186" s="13"/>
      <c r="AJ186" s="13"/>
      <c r="AK186" s="13"/>
      <c r="AL186" s="13"/>
      <c r="AM186" s="13"/>
      <c r="AN186" s="28"/>
    </row>
    <row r="187" spans="1:40" s="10" customFormat="1" ht="23.25" customHeight="1" thickBot="1">
      <c r="A187" s="4"/>
      <c r="B187" s="4"/>
      <c r="C187" s="4"/>
      <c r="D187" s="4"/>
      <c r="E187" s="15"/>
      <c r="F187" s="4"/>
      <c r="G187" s="4"/>
      <c r="H187" s="4"/>
      <c r="I187" s="4"/>
      <c r="J187" s="4"/>
      <c r="K187" s="4"/>
      <c r="L187" s="4"/>
      <c r="M187" s="4"/>
      <c r="N187" s="4"/>
      <c r="O187" s="6"/>
      <c r="P187" s="6"/>
      <c r="Q187" s="4"/>
      <c r="R187" s="7"/>
      <c r="S187" s="4"/>
      <c r="T187" s="3" t="str">
        <f>"[" &amp; _xlfn.TEXTJOIN(", ", TRUE,
    IF(H187&lt;&gt;"", """" &amp; VJDBCore!H$1 &amp; """", ""),
    IF(I187&lt;&gt;"", """" &amp; VJDBCore!I$1 &amp; """", ""),
    IF(J187&lt;&gt;"", """" &amp; VJDBCore!J$1 &amp; """", ""),
    IF(K187&lt;&gt;"", """" &amp; VJDBCore!K$1 &amp; """", ""),
    IF(L187&lt;&gt;"", """" &amp; VJDBCore!L$1 &amp; """", ""),    IF(M187&lt;&gt;"", """" &amp; VJDBCore!M$1 &amp; """", ""),    IF(N187&lt;&gt;"", """" &amp; VJDBCore!N$1 &amp; """", ""),     IF(O187&lt;&gt;"", """" &amp; VJDBCore!O$1 &amp; """", ""),     IF(O187&lt;&gt;"", """" &amp; VJDBCore!O$1 &amp; """", ""),     IF(P187&lt;&gt;"", """" &amp; VJDBCore!P$1 &amp; """", ""),
    IF(Q191&lt;&gt;"", """" &amp; Q191 &amp; """", ""),
    IF(R187&lt;&gt;"", """" &amp; R187 &amp; """", ""),
    IF(S187&lt;&gt;"", """" &amp; S187 &amp; """", "")
) &amp; "]"</f>
        <v>[]</v>
      </c>
      <c r="U187" s="13"/>
      <c r="V187" s="13"/>
      <c r="W187" s="13"/>
      <c r="X187" s="13"/>
      <c r="Y187" s="13"/>
      <c r="Z187" s="13"/>
      <c r="AA187" s="13"/>
      <c r="AB187" s="13"/>
      <c r="AC187" s="13"/>
      <c r="AD187" s="13"/>
      <c r="AE187" s="13"/>
      <c r="AF187" s="13"/>
      <c r="AG187" s="13"/>
      <c r="AH187" s="13"/>
      <c r="AI187" s="13"/>
      <c r="AJ187" s="13"/>
      <c r="AK187" s="13"/>
      <c r="AL187" s="13"/>
      <c r="AM187" s="13"/>
      <c r="AN187" s="28"/>
    </row>
    <row r="188" spans="1:40" s="10" customFormat="1" ht="23.25" customHeight="1" thickBot="1">
      <c r="A188" s="4"/>
      <c r="B188" s="4"/>
      <c r="C188" s="4"/>
      <c r="D188" s="4"/>
      <c r="E188" s="15"/>
      <c r="F188" s="4"/>
      <c r="G188" s="4"/>
      <c r="H188" s="4"/>
      <c r="I188" s="4"/>
      <c r="J188" s="4"/>
      <c r="K188" s="4"/>
      <c r="L188" s="4"/>
      <c r="M188" s="4"/>
      <c r="N188" s="4"/>
      <c r="O188" s="6"/>
      <c r="P188" s="6"/>
      <c r="Q188" s="4"/>
      <c r="R188" s="7"/>
      <c r="S188" s="4"/>
      <c r="T188" s="3" t="str">
        <f>"[" &amp; _xlfn.TEXTJOIN(", ", TRUE,
    IF(H188&lt;&gt;"", """" &amp; VJDBCore!H$1 &amp; """", ""),
    IF(I188&lt;&gt;"", """" &amp; VJDBCore!I$1 &amp; """", ""),
    IF(J188&lt;&gt;"", """" &amp; VJDBCore!J$1 &amp; """", ""),
    IF(K188&lt;&gt;"", """" &amp; VJDBCore!K$1 &amp; """", ""),
    IF(L188&lt;&gt;"", """" &amp; VJDBCore!L$1 &amp; """", ""),    IF(M188&lt;&gt;"", """" &amp; VJDBCore!M$1 &amp; """", ""),    IF(N188&lt;&gt;"", """" &amp; VJDBCore!N$1 &amp; """", ""),     IF(O188&lt;&gt;"", """" &amp; VJDBCore!O$1 &amp; """", ""),     IF(O188&lt;&gt;"", """" &amp; VJDBCore!O$1 &amp; """", ""),     IF(P188&lt;&gt;"", """" &amp; VJDBCore!P$1 &amp; """", ""),
    IF(Q192&lt;&gt;"", """" &amp; Q192 &amp; """", ""),
    IF(R188&lt;&gt;"", """" &amp; R188 &amp; """", ""),
    IF(S188&lt;&gt;"", """" &amp; S188 &amp; """", "")
) &amp; "]"</f>
        <v>[]</v>
      </c>
      <c r="U188" s="13"/>
      <c r="V188" s="13"/>
      <c r="W188" s="13"/>
      <c r="X188" s="13"/>
      <c r="Y188" s="13"/>
      <c r="Z188" s="13"/>
      <c r="AA188" s="13"/>
      <c r="AB188" s="13"/>
      <c r="AC188" s="13"/>
      <c r="AD188" s="13"/>
      <c r="AE188" s="13"/>
      <c r="AF188" s="13"/>
      <c r="AG188" s="13"/>
      <c r="AH188" s="13"/>
      <c r="AI188" s="13"/>
      <c r="AJ188" s="13"/>
      <c r="AK188" s="13"/>
      <c r="AL188" s="13"/>
      <c r="AM188" s="13"/>
      <c r="AN188" s="28"/>
    </row>
    <row r="189" spans="1:40" s="10" customFormat="1" ht="23.25" customHeight="1" thickBot="1">
      <c r="A189" s="4"/>
      <c r="B189" s="4"/>
      <c r="C189" s="4"/>
      <c r="D189" s="4"/>
      <c r="E189" s="15"/>
      <c r="F189" s="4"/>
      <c r="G189" s="4"/>
      <c r="H189" s="4"/>
      <c r="I189" s="4"/>
      <c r="J189" s="4"/>
      <c r="K189" s="4"/>
      <c r="L189" s="4"/>
      <c r="M189" s="4"/>
      <c r="N189" s="4"/>
      <c r="O189" s="6"/>
      <c r="P189" s="6"/>
      <c r="Q189" s="4"/>
      <c r="R189" s="7"/>
      <c r="S189" s="4"/>
      <c r="T189" s="3" t="str">
        <f>"[" &amp; _xlfn.TEXTJOIN(", ", TRUE,
    IF(H189&lt;&gt;"", """" &amp; VJDBCore!H$1 &amp; """", ""),
    IF(I189&lt;&gt;"", """" &amp; VJDBCore!I$1 &amp; """", ""),
    IF(J189&lt;&gt;"", """" &amp; VJDBCore!J$1 &amp; """", ""),
    IF(K189&lt;&gt;"", """" &amp; VJDBCore!K$1 &amp; """", ""),
    IF(L189&lt;&gt;"", """" &amp; VJDBCore!L$1 &amp; """", ""),    IF(M189&lt;&gt;"", """" &amp; VJDBCore!M$1 &amp; """", ""),    IF(N189&lt;&gt;"", """" &amp; VJDBCore!N$1 &amp; """", ""),     IF(O189&lt;&gt;"", """" &amp; VJDBCore!O$1 &amp; """", ""),     IF(O189&lt;&gt;"", """" &amp; VJDBCore!O$1 &amp; """", ""),     IF(P189&lt;&gt;"", """" &amp; VJDBCore!P$1 &amp; """", ""),
    IF(Q193&lt;&gt;"", """" &amp; Q193 &amp; """", ""),
    IF(R189&lt;&gt;"", """" &amp; R189 &amp; """", ""),
    IF(S189&lt;&gt;"", """" &amp; S189 &amp; """", "")
) &amp; "]"</f>
        <v>[]</v>
      </c>
      <c r="U189" s="13"/>
      <c r="V189" s="13"/>
      <c r="W189" s="13"/>
      <c r="X189" s="13"/>
      <c r="Y189" s="13"/>
      <c r="Z189" s="13"/>
      <c r="AA189" s="13"/>
      <c r="AB189" s="13"/>
      <c r="AC189" s="13"/>
      <c r="AD189" s="13"/>
      <c r="AE189" s="13"/>
      <c r="AF189" s="13"/>
      <c r="AG189" s="13"/>
      <c r="AH189" s="13"/>
      <c r="AI189" s="13"/>
      <c r="AJ189" s="13"/>
      <c r="AK189" s="13"/>
      <c r="AL189" s="13"/>
      <c r="AM189" s="13"/>
      <c r="AN189" s="28"/>
    </row>
    <row r="190" spans="1:40" s="10" customFormat="1" ht="23.25" customHeight="1" thickBot="1">
      <c r="A190" s="4"/>
      <c r="B190" s="4"/>
      <c r="C190" s="4"/>
      <c r="D190" s="4"/>
      <c r="E190" s="15"/>
      <c r="F190" s="4"/>
      <c r="G190" s="4"/>
      <c r="H190" s="4"/>
      <c r="I190" s="4"/>
      <c r="J190" s="4"/>
      <c r="K190" s="4"/>
      <c r="L190" s="4"/>
      <c r="M190" s="4"/>
      <c r="N190" s="4"/>
      <c r="O190" s="6"/>
      <c r="P190" s="6"/>
      <c r="Q190" s="4"/>
      <c r="R190" s="7"/>
      <c r="S190" s="4"/>
      <c r="T190" s="3" t="str">
        <f>"[" &amp; _xlfn.TEXTJOIN(", ", TRUE,
    IF(H190&lt;&gt;"", """" &amp; VJDBCore!H$1 &amp; """", ""),
    IF(I190&lt;&gt;"", """" &amp; VJDBCore!I$1 &amp; """", ""),
    IF(J190&lt;&gt;"", """" &amp; VJDBCore!J$1 &amp; """", ""),
    IF(K190&lt;&gt;"", """" &amp; VJDBCore!K$1 &amp; """", ""),
    IF(L190&lt;&gt;"", """" &amp; VJDBCore!L$1 &amp; """", ""),    IF(M190&lt;&gt;"", """" &amp; VJDBCore!M$1 &amp; """", ""),    IF(N190&lt;&gt;"", """" &amp; VJDBCore!N$1 &amp; """", ""),     IF(O190&lt;&gt;"", """" &amp; VJDBCore!O$1 &amp; """", ""),     IF(O190&lt;&gt;"", """" &amp; VJDBCore!O$1 &amp; """", ""),     IF(P190&lt;&gt;"", """" &amp; VJDBCore!P$1 &amp; """", ""),
    IF(Q194&lt;&gt;"", """" &amp; Q194 &amp; """", ""),
    IF(R190&lt;&gt;"", """" &amp; R190 &amp; """", ""),
    IF(S190&lt;&gt;"", """" &amp; S190 &amp; """", "")
) &amp; "]"</f>
        <v>[]</v>
      </c>
      <c r="U190" s="13"/>
      <c r="V190" s="13"/>
      <c r="W190" s="13"/>
      <c r="X190" s="13"/>
      <c r="Y190" s="13"/>
      <c r="Z190" s="13"/>
      <c r="AA190" s="13"/>
      <c r="AB190" s="13"/>
      <c r="AC190" s="13"/>
      <c r="AD190" s="13"/>
      <c r="AE190" s="13"/>
      <c r="AF190" s="13"/>
      <c r="AG190" s="13"/>
      <c r="AH190" s="13"/>
      <c r="AI190" s="13"/>
      <c r="AJ190" s="13"/>
      <c r="AK190" s="13"/>
      <c r="AL190" s="13"/>
      <c r="AM190" s="13"/>
      <c r="AN190" s="28"/>
    </row>
    <row r="191" spans="1:40" s="10" customFormat="1" ht="23.25" customHeight="1" thickBot="1">
      <c r="A191" s="4"/>
      <c r="B191" s="4"/>
      <c r="C191" s="4"/>
      <c r="D191" s="4"/>
      <c r="E191" s="15"/>
      <c r="F191" s="4"/>
      <c r="G191" s="4"/>
      <c r="H191" s="4"/>
      <c r="I191" s="4"/>
      <c r="J191" s="4"/>
      <c r="K191" s="4"/>
      <c r="L191" s="4"/>
      <c r="M191" s="4"/>
      <c r="N191" s="4"/>
      <c r="O191" s="6"/>
      <c r="P191" s="6"/>
      <c r="Q191" s="4"/>
      <c r="R191" s="7"/>
      <c r="S191" s="4"/>
      <c r="T191" s="3" t="str">
        <f>"[" &amp; _xlfn.TEXTJOIN(", ", TRUE,
    IF(H191&lt;&gt;"", """" &amp; VJDBCore!H$1 &amp; """", ""),
    IF(I191&lt;&gt;"", """" &amp; VJDBCore!I$1 &amp; """", ""),
    IF(J191&lt;&gt;"", """" &amp; VJDBCore!J$1 &amp; """", ""),
    IF(K191&lt;&gt;"", """" &amp; VJDBCore!K$1 &amp; """", ""),
    IF(L191&lt;&gt;"", """" &amp; VJDBCore!L$1 &amp; """", ""),    IF(M191&lt;&gt;"", """" &amp; VJDBCore!M$1 &amp; """", ""),    IF(N191&lt;&gt;"", """" &amp; VJDBCore!N$1 &amp; """", ""),     IF(O191&lt;&gt;"", """" &amp; VJDBCore!O$1 &amp; """", ""),     IF(O191&lt;&gt;"", """" &amp; VJDBCore!O$1 &amp; """", ""),     IF(P191&lt;&gt;"", """" &amp; VJDBCore!P$1 &amp; """", ""),
    IF(Q195&lt;&gt;"", """" &amp; Q195 &amp; """", ""),
    IF(R191&lt;&gt;"", """" &amp; R191 &amp; """", ""),
    IF(S191&lt;&gt;"", """" &amp; S191 &amp; """", "")
) &amp; "]"</f>
        <v>[]</v>
      </c>
      <c r="U191" s="13"/>
      <c r="V191" s="13"/>
      <c r="W191" s="13"/>
      <c r="X191" s="13"/>
      <c r="Y191" s="13"/>
      <c r="Z191" s="13"/>
      <c r="AA191" s="13"/>
      <c r="AB191" s="13"/>
      <c r="AC191" s="13"/>
      <c r="AD191" s="13"/>
      <c r="AE191" s="13"/>
      <c r="AF191" s="13"/>
      <c r="AG191" s="13"/>
      <c r="AH191" s="13"/>
      <c r="AI191" s="13"/>
      <c r="AJ191" s="13"/>
      <c r="AK191" s="13"/>
      <c r="AL191" s="13"/>
      <c r="AM191" s="13"/>
      <c r="AN191" s="28"/>
    </row>
    <row r="192" spans="1:40" s="10" customFormat="1" ht="23.25" customHeight="1" thickBot="1">
      <c r="A192" s="4"/>
      <c r="B192" s="4"/>
      <c r="C192" s="4"/>
      <c r="D192" s="4"/>
      <c r="E192" s="15"/>
      <c r="F192" s="4"/>
      <c r="G192" s="4"/>
      <c r="H192" s="4"/>
      <c r="I192" s="4"/>
      <c r="J192" s="4"/>
      <c r="K192" s="4"/>
      <c r="L192" s="4"/>
      <c r="M192" s="4"/>
      <c r="N192" s="4"/>
      <c r="O192" s="6"/>
      <c r="P192" s="6"/>
      <c r="Q192" s="4"/>
      <c r="R192" s="7"/>
      <c r="S192" s="4"/>
      <c r="T192" s="3" t="str">
        <f>"[" &amp; _xlfn.TEXTJOIN(", ", TRUE,
    IF(H192&lt;&gt;"", """" &amp; VJDBCore!H$1 &amp; """", ""),
    IF(I192&lt;&gt;"", """" &amp; VJDBCore!I$1 &amp; """", ""),
    IF(J192&lt;&gt;"", """" &amp; VJDBCore!J$1 &amp; """", ""),
    IF(K192&lt;&gt;"", """" &amp; VJDBCore!K$1 &amp; """", ""),
    IF(L192&lt;&gt;"", """" &amp; VJDBCore!L$1 &amp; """", ""),    IF(M192&lt;&gt;"", """" &amp; VJDBCore!M$1 &amp; """", ""),    IF(N192&lt;&gt;"", """" &amp; VJDBCore!N$1 &amp; """", ""),     IF(O192&lt;&gt;"", """" &amp; VJDBCore!O$1 &amp; """", ""),     IF(O192&lt;&gt;"", """" &amp; VJDBCore!O$1 &amp; """", ""),     IF(P192&lt;&gt;"", """" &amp; VJDBCore!P$1 &amp; """", ""),
    IF(Q196&lt;&gt;"", """" &amp; Q196 &amp; """", ""),
    IF(R192&lt;&gt;"", """" &amp; R192 &amp; """", ""),
    IF(S192&lt;&gt;"", """" &amp; S192 &amp; """", "")
) &amp; "]"</f>
        <v>[]</v>
      </c>
      <c r="U192" s="13"/>
      <c r="V192" s="13"/>
      <c r="W192" s="13"/>
      <c r="X192" s="13"/>
      <c r="Y192" s="13"/>
      <c r="Z192" s="13"/>
      <c r="AA192" s="13"/>
      <c r="AB192" s="13"/>
      <c r="AC192" s="13"/>
      <c r="AD192" s="13"/>
      <c r="AE192" s="13"/>
      <c r="AF192" s="13"/>
      <c r="AG192" s="13"/>
      <c r="AH192" s="13"/>
      <c r="AI192" s="13"/>
      <c r="AJ192" s="13"/>
      <c r="AK192" s="13"/>
      <c r="AL192" s="13"/>
      <c r="AM192" s="13"/>
      <c r="AN192" s="28"/>
    </row>
    <row r="193" spans="1:40" s="10" customFormat="1" ht="23.25" customHeight="1" thickBot="1">
      <c r="A193" s="4"/>
      <c r="B193" s="4"/>
      <c r="C193" s="4"/>
      <c r="D193" s="4"/>
      <c r="E193" s="15"/>
      <c r="F193" s="4"/>
      <c r="G193" s="4"/>
      <c r="H193" s="4"/>
      <c r="I193" s="4"/>
      <c r="J193" s="4"/>
      <c r="K193" s="4"/>
      <c r="L193" s="4"/>
      <c r="M193" s="4"/>
      <c r="N193" s="4"/>
      <c r="O193" s="6"/>
      <c r="P193" s="6"/>
      <c r="Q193" s="4"/>
      <c r="R193" s="7"/>
      <c r="S193" s="4"/>
      <c r="T193" s="3" t="str">
        <f>"[" &amp; _xlfn.TEXTJOIN(", ", TRUE,
    IF(H193&lt;&gt;"", """" &amp; VJDBCore!H$1 &amp; """", ""),
    IF(I193&lt;&gt;"", """" &amp; VJDBCore!I$1 &amp; """", ""),
    IF(J193&lt;&gt;"", """" &amp; VJDBCore!J$1 &amp; """", ""),
    IF(K193&lt;&gt;"", """" &amp; VJDBCore!K$1 &amp; """", ""),
    IF(L193&lt;&gt;"", """" &amp; VJDBCore!L$1 &amp; """", ""),    IF(M193&lt;&gt;"", """" &amp; VJDBCore!M$1 &amp; """", ""),    IF(N193&lt;&gt;"", """" &amp; VJDBCore!N$1 &amp; """", ""),     IF(O193&lt;&gt;"", """" &amp; VJDBCore!O$1 &amp; """", ""),     IF(O193&lt;&gt;"", """" &amp; VJDBCore!O$1 &amp; """", ""),     IF(P193&lt;&gt;"", """" &amp; VJDBCore!P$1 &amp; """", ""),
    IF(Q197&lt;&gt;"", """" &amp; Q197 &amp; """", ""),
    IF(R193&lt;&gt;"", """" &amp; R193 &amp; """", ""),
    IF(S193&lt;&gt;"", """" &amp; S193 &amp; """", "")
) &amp; "]"</f>
        <v>[]</v>
      </c>
      <c r="U193" s="13"/>
      <c r="V193" s="13"/>
      <c r="W193" s="13"/>
      <c r="X193" s="13"/>
      <c r="Y193" s="13"/>
      <c r="Z193" s="13"/>
      <c r="AA193" s="13"/>
      <c r="AB193" s="13"/>
      <c r="AC193" s="13"/>
      <c r="AD193" s="13"/>
      <c r="AE193" s="13"/>
      <c r="AF193" s="13"/>
      <c r="AG193" s="13"/>
      <c r="AH193" s="13"/>
      <c r="AI193" s="13"/>
      <c r="AJ193" s="13"/>
      <c r="AK193" s="13"/>
      <c r="AL193" s="13"/>
      <c r="AM193" s="13"/>
      <c r="AN193" s="28"/>
    </row>
    <row r="194" spans="1:40" s="10" customFormat="1" ht="23.25" customHeight="1" thickBot="1">
      <c r="A194" s="4"/>
      <c r="B194" s="4"/>
      <c r="C194" s="4"/>
      <c r="D194" s="4"/>
      <c r="E194" s="15"/>
      <c r="F194" s="4"/>
      <c r="G194" s="4"/>
      <c r="H194" s="4"/>
      <c r="I194" s="4"/>
      <c r="J194" s="4"/>
      <c r="K194" s="4"/>
      <c r="L194" s="4"/>
      <c r="M194" s="4"/>
      <c r="N194" s="4"/>
      <c r="O194" s="6"/>
      <c r="P194" s="6"/>
      <c r="Q194" s="4"/>
      <c r="R194" s="7"/>
      <c r="S194" s="4"/>
      <c r="T194" s="3" t="str">
        <f>"[" &amp; _xlfn.TEXTJOIN(", ", TRUE,
    IF(H194&lt;&gt;"", """" &amp; VJDBCore!H$1 &amp; """", ""),
    IF(I194&lt;&gt;"", """" &amp; VJDBCore!I$1 &amp; """", ""),
    IF(J194&lt;&gt;"", """" &amp; VJDBCore!J$1 &amp; """", ""),
    IF(K194&lt;&gt;"", """" &amp; VJDBCore!K$1 &amp; """", ""),
    IF(L194&lt;&gt;"", """" &amp; VJDBCore!L$1 &amp; """", ""),    IF(M194&lt;&gt;"", """" &amp; VJDBCore!M$1 &amp; """", ""),    IF(N194&lt;&gt;"", """" &amp; VJDBCore!N$1 &amp; """", ""),     IF(O194&lt;&gt;"", """" &amp; VJDBCore!O$1 &amp; """", ""),     IF(O194&lt;&gt;"", """" &amp; VJDBCore!O$1 &amp; """", ""),     IF(P194&lt;&gt;"", """" &amp; VJDBCore!P$1 &amp; """", ""),
    IF(Q198&lt;&gt;"", """" &amp; Q198 &amp; """", ""),
    IF(R194&lt;&gt;"", """" &amp; R194 &amp; """", ""),
    IF(S194&lt;&gt;"", """" &amp; S194 &amp; """", "")
) &amp; "]"</f>
        <v>[]</v>
      </c>
      <c r="U194" s="13"/>
      <c r="V194" s="13"/>
      <c r="W194" s="13"/>
      <c r="X194" s="13"/>
      <c r="Y194" s="13"/>
      <c r="Z194" s="13"/>
      <c r="AA194" s="13"/>
      <c r="AB194" s="13"/>
      <c r="AC194" s="13"/>
      <c r="AD194" s="13"/>
      <c r="AE194" s="13"/>
      <c r="AF194" s="13"/>
      <c r="AG194" s="13"/>
      <c r="AH194" s="13"/>
      <c r="AI194" s="13"/>
      <c r="AJ194" s="13"/>
      <c r="AK194" s="13"/>
      <c r="AL194" s="13"/>
      <c r="AM194" s="13"/>
      <c r="AN194" s="28"/>
    </row>
    <row r="195" spans="1:40" s="10" customFormat="1" ht="23.25" customHeight="1" thickBot="1">
      <c r="A195" s="4"/>
      <c r="B195" s="4"/>
      <c r="C195" s="4"/>
      <c r="D195" s="4"/>
      <c r="E195" s="15"/>
      <c r="F195" s="4"/>
      <c r="G195" s="4"/>
      <c r="H195" s="4"/>
      <c r="I195" s="4"/>
      <c r="J195" s="4"/>
      <c r="K195" s="4"/>
      <c r="L195" s="4"/>
      <c r="M195" s="4"/>
      <c r="N195" s="4"/>
      <c r="O195" s="6"/>
      <c r="P195" s="6"/>
      <c r="Q195" s="4"/>
      <c r="R195" s="7"/>
      <c r="S195" s="4"/>
      <c r="T195" s="3" t="str">
        <f>"[" &amp; _xlfn.TEXTJOIN(", ", TRUE,
    IF(H195&lt;&gt;"", """" &amp; VJDBCore!H$1 &amp; """", ""),
    IF(I195&lt;&gt;"", """" &amp; VJDBCore!I$1 &amp; """", ""),
    IF(J195&lt;&gt;"", """" &amp; VJDBCore!J$1 &amp; """", ""),
    IF(K195&lt;&gt;"", """" &amp; VJDBCore!K$1 &amp; """", ""),
    IF(L195&lt;&gt;"", """" &amp; VJDBCore!L$1 &amp; """", ""),    IF(M195&lt;&gt;"", """" &amp; VJDBCore!M$1 &amp; """", ""),    IF(N195&lt;&gt;"", """" &amp; VJDBCore!N$1 &amp; """", ""),     IF(O195&lt;&gt;"", """" &amp; VJDBCore!O$1 &amp; """", ""),     IF(O195&lt;&gt;"", """" &amp; VJDBCore!O$1 &amp; """", ""),     IF(P195&lt;&gt;"", """" &amp; VJDBCore!P$1 &amp; """", ""),
    IF(Q199&lt;&gt;"", """" &amp; Q199 &amp; """", ""),
    IF(R195&lt;&gt;"", """" &amp; R195 &amp; """", ""),
    IF(S195&lt;&gt;"", """" &amp; S195 &amp; """", "")
) &amp; "]"</f>
        <v>[]</v>
      </c>
      <c r="U195" s="13"/>
      <c r="V195" s="13"/>
      <c r="W195" s="13"/>
      <c r="X195" s="13"/>
      <c r="Y195" s="13"/>
      <c r="Z195" s="13"/>
      <c r="AA195" s="13"/>
      <c r="AB195" s="13"/>
      <c r="AC195" s="13"/>
      <c r="AD195" s="13"/>
      <c r="AE195" s="13"/>
      <c r="AF195" s="13"/>
      <c r="AG195" s="13"/>
      <c r="AH195" s="13"/>
      <c r="AI195" s="13"/>
      <c r="AJ195" s="13"/>
      <c r="AK195" s="13"/>
      <c r="AL195" s="13"/>
      <c r="AM195" s="13"/>
      <c r="AN195" s="28"/>
    </row>
    <row r="196" spans="1:40" s="10" customFormat="1" ht="23.25" customHeight="1" thickBot="1">
      <c r="A196" s="4"/>
      <c r="B196" s="4"/>
      <c r="C196" s="4"/>
      <c r="D196" s="4"/>
      <c r="E196" s="15"/>
      <c r="F196" s="4"/>
      <c r="G196" s="4"/>
      <c r="H196" s="4"/>
      <c r="I196" s="4"/>
      <c r="J196" s="4"/>
      <c r="K196" s="4"/>
      <c r="L196" s="4"/>
      <c r="M196" s="4"/>
      <c r="N196" s="4"/>
      <c r="O196" s="6"/>
      <c r="P196" s="6"/>
      <c r="Q196" s="4"/>
      <c r="R196" s="7"/>
      <c r="S196" s="4"/>
      <c r="T196" s="3" t="str">
        <f>"[" &amp; _xlfn.TEXTJOIN(", ", TRUE,
    IF(H196&lt;&gt;"", """" &amp; VJDBCore!H$1 &amp; """", ""),
    IF(I196&lt;&gt;"", """" &amp; VJDBCore!I$1 &amp; """", ""),
    IF(J196&lt;&gt;"", """" &amp; VJDBCore!J$1 &amp; """", ""),
    IF(K196&lt;&gt;"", """" &amp; VJDBCore!K$1 &amp; """", ""),
    IF(L196&lt;&gt;"", """" &amp; VJDBCore!L$1 &amp; """", ""),    IF(M196&lt;&gt;"", """" &amp; VJDBCore!M$1 &amp; """", ""),    IF(N196&lt;&gt;"", """" &amp; VJDBCore!N$1 &amp; """", ""),     IF(O196&lt;&gt;"", """" &amp; VJDBCore!O$1 &amp; """", ""),     IF(O196&lt;&gt;"", """" &amp; VJDBCore!O$1 &amp; """", ""),     IF(P196&lt;&gt;"", """" &amp; VJDBCore!P$1 &amp; """", ""),
    IF(Q200&lt;&gt;"", """" &amp; Q200 &amp; """", ""),
    IF(R196&lt;&gt;"", """" &amp; R196 &amp; """", ""),
    IF(S196&lt;&gt;"", """" &amp; S196 &amp; """", "")
) &amp; "]"</f>
        <v>[]</v>
      </c>
      <c r="U196" s="13"/>
      <c r="V196" s="13"/>
      <c r="W196" s="13"/>
      <c r="X196" s="13"/>
      <c r="Y196" s="13"/>
      <c r="Z196" s="13"/>
      <c r="AA196" s="13"/>
      <c r="AB196" s="13"/>
      <c r="AC196" s="13"/>
      <c r="AD196" s="13"/>
      <c r="AE196" s="13"/>
      <c r="AF196" s="13"/>
      <c r="AG196" s="13"/>
      <c r="AH196" s="13"/>
      <c r="AI196" s="13"/>
      <c r="AJ196" s="13"/>
      <c r="AK196" s="13"/>
      <c r="AL196" s="13"/>
      <c r="AM196" s="13"/>
      <c r="AN196" s="28"/>
    </row>
    <row r="197" spans="1:40" s="10" customFormat="1" ht="23.25" customHeight="1" thickBot="1">
      <c r="A197" s="4"/>
      <c r="B197" s="4"/>
      <c r="C197" s="4"/>
      <c r="D197" s="4"/>
      <c r="E197" s="15"/>
      <c r="F197" s="4"/>
      <c r="G197" s="4"/>
      <c r="H197" s="4"/>
      <c r="I197" s="4"/>
      <c r="J197" s="4"/>
      <c r="K197" s="4"/>
      <c r="L197" s="4"/>
      <c r="M197" s="4"/>
      <c r="N197" s="4"/>
      <c r="O197" s="6"/>
      <c r="P197" s="6"/>
      <c r="Q197" s="4"/>
      <c r="R197" s="7"/>
      <c r="S197" s="4"/>
      <c r="T197" s="3" t="str">
        <f>"[" &amp; _xlfn.TEXTJOIN(", ", TRUE,
    IF(H197&lt;&gt;"", """" &amp; VJDBCore!H$1 &amp; """", ""),
    IF(I197&lt;&gt;"", """" &amp; VJDBCore!I$1 &amp; """", ""),
    IF(J197&lt;&gt;"", """" &amp; VJDBCore!J$1 &amp; """", ""),
    IF(K197&lt;&gt;"", """" &amp; VJDBCore!K$1 &amp; """", ""),
    IF(L197&lt;&gt;"", """" &amp; VJDBCore!L$1 &amp; """", ""),    IF(M197&lt;&gt;"", """" &amp; VJDBCore!M$1 &amp; """", ""),    IF(N197&lt;&gt;"", """" &amp; VJDBCore!N$1 &amp; """", ""),     IF(O197&lt;&gt;"", """" &amp; VJDBCore!O$1 &amp; """", ""),     IF(O197&lt;&gt;"", """" &amp; VJDBCore!O$1 &amp; """", ""),     IF(P197&lt;&gt;"", """" &amp; VJDBCore!P$1 &amp; """", ""),
    IF(Q201&lt;&gt;"", """" &amp; Q201 &amp; """", ""),
    IF(R197&lt;&gt;"", """" &amp; R197 &amp; """", ""),
    IF(S197&lt;&gt;"", """" &amp; S197 &amp; """", "")
) &amp; "]"</f>
        <v>[]</v>
      </c>
      <c r="U197" s="13"/>
      <c r="V197" s="13"/>
      <c r="W197" s="13"/>
      <c r="X197" s="13"/>
      <c r="Y197" s="13"/>
      <c r="Z197" s="13"/>
      <c r="AA197" s="13"/>
      <c r="AB197" s="13"/>
      <c r="AC197" s="13"/>
      <c r="AD197" s="13"/>
      <c r="AE197" s="13"/>
      <c r="AF197" s="13"/>
      <c r="AG197" s="13"/>
      <c r="AH197" s="13"/>
      <c r="AI197" s="13"/>
      <c r="AJ197" s="13"/>
      <c r="AK197" s="13"/>
      <c r="AL197" s="13"/>
      <c r="AM197" s="13"/>
      <c r="AN197" s="28"/>
    </row>
    <row r="198" spans="1:40" s="10" customFormat="1" ht="23.25" customHeight="1" thickBot="1">
      <c r="A198" s="4"/>
      <c r="B198" s="4"/>
      <c r="C198" s="4"/>
      <c r="D198" s="4"/>
      <c r="E198" s="15"/>
      <c r="F198" s="4"/>
      <c r="G198" s="4"/>
      <c r="H198" s="4"/>
      <c r="I198" s="4"/>
      <c r="J198" s="4"/>
      <c r="K198" s="4"/>
      <c r="L198" s="4"/>
      <c r="M198" s="4"/>
      <c r="N198" s="4"/>
      <c r="O198" s="6"/>
      <c r="P198" s="6"/>
      <c r="Q198" s="4"/>
      <c r="R198" s="7"/>
      <c r="S198" s="4"/>
      <c r="T198" s="3" t="str">
        <f>"[" &amp; _xlfn.TEXTJOIN(", ", TRUE,
    IF(H198&lt;&gt;"", """" &amp; VJDBCore!H$1 &amp; """", ""),
    IF(I198&lt;&gt;"", """" &amp; VJDBCore!I$1 &amp; """", ""),
    IF(J198&lt;&gt;"", """" &amp; VJDBCore!J$1 &amp; """", ""),
    IF(K198&lt;&gt;"", """" &amp; VJDBCore!K$1 &amp; """", ""),
    IF(L198&lt;&gt;"", """" &amp; VJDBCore!L$1 &amp; """", ""),    IF(M198&lt;&gt;"", """" &amp; VJDBCore!M$1 &amp; """", ""),    IF(N198&lt;&gt;"", """" &amp; VJDBCore!N$1 &amp; """", ""),     IF(O198&lt;&gt;"", """" &amp; VJDBCore!O$1 &amp; """", ""),     IF(O198&lt;&gt;"", """" &amp; VJDBCore!O$1 &amp; """", ""),     IF(P198&lt;&gt;"", """" &amp; VJDBCore!P$1 &amp; """", ""),
    IF(Q202&lt;&gt;"", """" &amp; Q202 &amp; """", ""),
    IF(R198&lt;&gt;"", """" &amp; R198 &amp; """", ""),
    IF(S198&lt;&gt;"", """" &amp; S198 &amp; """", "")
) &amp; "]"</f>
        <v>[]</v>
      </c>
      <c r="U198" s="13"/>
      <c r="V198" s="13"/>
      <c r="W198" s="13"/>
      <c r="X198" s="13"/>
      <c r="Y198" s="13"/>
      <c r="Z198" s="13"/>
      <c r="AA198" s="13"/>
      <c r="AB198" s="13"/>
      <c r="AC198" s="13"/>
      <c r="AD198" s="13"/>
      <c r="AE198" s="13"/>
      <c r="AF198" s="13"/>
      <c r="AG198" s="13"/>
      <c r="AH198" s="13"/>
      <c r="AI198" s="13"/>
      <c r="AJ198" s="13"/>
      <c r="AK198" s="13"/>
      <c r="AL198" s="13"/>
      <c r="AM198" s="13"/>
      <c r="AN198" s="28"/>
    </row>
    <row r="199" spans="1:40" s="10" customFormat="1" ht="23.25" customHeight="1" thickBot="1">
      <c r="A199" s="4"/>
      <c r="B199" s="4"/>
      <c r="C199" s="4"/>
      <c r="D199" s="4"/>
      <c r="E199" s="15"/>
      <c r="F199" s="4"/>
      <c r="G199" s="4"/>
      <c r="H199" s="4"/>
      <c r="I199" s="4"/>
      <c r="J199" s="4"/>
      <c r="K199" s="4"/>
      <c r="L199" s="4"/>
      <c r="M199" s="4"/>
      <c r="N199" s="4"/>
      <c r="O199" s="6"/>
      <c r="P199" s="6"/>
      <c r="Q199" s="4"/>
      <c r="R199" s="7"/>
      <c r="S199" s="4"/>
      <c r="T199" s="3" t="str">
        <f>"[" &amp; _xlfn.TEXTJOIN(", ", TRUE,
    IF(H199&lt;&gt;"", """" &amp; VJDBCore!H$1 &amp; """", ""),
    IF(I199&lt;&gt;"", """" &amp; VJDBCore!I$1 &amp; """", ""),
    IF(J199&lt;&gt;"", """" &amp; VJDBCore!J$1 &amp; """", ""),
    IF(K199&lt;&gt;"", """" &amp; VJDBCore!K$1 &amp; """", ""),
    IF(L199&lt;&gt;"", """" &amp; VJDBCore!L$1 &amp; """", ""),    IF(M199&lt;&gt;"", """" &amp; VJDBCore!M$1 &amp; """", ""),    IF(N199&lt;&gt;"", """" &amp; VJDBCore!N$1 &amp; """", ""),     IF(O199&lt;&gt;"", """" &amp; VJDBCore!O$1 &amp; """", ""),     IF(O199&lt;&gt;"", """" &amp; VJDBCore!O$1 &amp; """", ""),     IF(P199&lt;&gt;"", """" &amp; VJDBCore!P$1 &amp; """", ""),
    IF(Q203&lt;&gt;"", """" &amp; Q203 &amp; """", ""),
    IF(R199&lt;&gt;"", """" &amp; R199 &amp; """", ""),
    IF(S199&lt;&gt;"", """" &amp; S199 &amp; """", "")
) &amp; "]"</f>
        <v>[]</v>
      </c>
      <c r="U199" s="13"/>
      <c r="V199" s="13"/>
      <c r="W199" s="13"/>
      <c r="X199" s="13"/>
      <c r="Y199" s="13"/>
      <c r="Z199" s="13"/>
      <c r="AA199" s="13"/>
      <c r="AB199" s="13"/>
      <c r="AC199" s="13"/>
      <c r="AD199" s="13"/>
      <c r="AE199" s="13"/>
      <c r="AF199" s="13"/>
      <c r="AG199" s="13"/>
      <c r="AH199" s="13"/>
      <c r="AI199" s="13"/>
      <c r="AJ199" s="13"/>
      <c r="AK199" s="13"/>
      <c r="AL199" s="13"/>
      <c r="AM199" s="13"/>
      <c r="AN199" s="28"/>
    </row>
    <row r="200" spans="1:40" s="10" customFormat="1" ht="23.25" customHeight="1" thickBot="1">
      <c r="A200" s="4"/>
      <c r="B200" s="4"/>
      <c r="C200" s="4"/>
      <c r="D200" s="4"/>
      <c r="E200" s="15"/>
      <c r="F200" s="4"/>
      <c r="G200" s="4"/>
      <c r="H200" s="4"/>
      <c r="I200" s="4"/>
      <c r="J200" s="4"/>
      <c r="K200" s="4"/>
      <c r="L200" s="4"/>
      <c r="M200" s="4"/>
      <c r="N200" s="4"/>
      <c r="O200" s="6"/>
      <c r="P200" s="6"/>
      <c r="Q200" s="4"/>
      <c r="R200" s="7"/>
      <c r="S200" s="4"/>
      <c r="T200" s="3" t="str">
        <f>"[" &amp; _xlfn.TEXTJOIN(", ", TRUE,
    IF(H200&lt;&gt;"", """" &amp; VJDBCore!H$1 &amp; """", ""),
    IF(I200&lt;&gt;"", """" &amp; VJDBCore!I$1 &amp; """", ""),
    IF(J200&lt;&gt;"", """" &amp; VJDBCore!J$1 &amp; """", ""),
    IF(K200&lt;&gt;"", """" &amp; VJDBCore!K$1 &amp; """", ""),
    IF(L200&lt;&gt;"", """" &amp; VJDBCore!L$1 &amp; """", ""),    IF(M200&lt;&gt;"", """" &amp; VJDBCore!M$1 &amp; """", ""),    IF(N200&lt;&gt;"", """" &amp; VJDBCore!N$1 &amp; """", ""),     IF(O200&lt;&gt;"", """" &amp; VJDBCore!O$1 &amp; """", ""),     IF(O200&lt;&gt;"", """" &amp; VJDBCore!O$1 &amp; """", ""),     IF(P200&lt;&gt;"", """" &amp; VJDBCore!P$1 &amp; """", ""),
    IF(Q204&lt;&gt;"", """" &amp; Q204 &amp; """", ""),
    IF(R200&lt;&gt;"", """" &amp; R200 &amp; """", ""),
    IF(S200&lt;&gt;"", """" &amp; S200 &amp; """", "")
) &amp; "]"</f>
        <v>[]</v>
      </c>
      <c r="U200" s="13"/>
      <c r="V200" s="13"/>
      <c r="W200" s="13"/>
      <c r="X200" s="13"/>
      <c r="Y200" s="13"/>
      <c r="Z200" s="13"/>
      <c r="AA200" s="13"/>
      <c r="AB200" s="13"/>
      <c r="AC200" s="13"/>
      <c r="AD200" s="13"/>
      <c r="AE200" s="13"/>
      <c r="AF200" s="13"/>
      <c r="AG200" s="13"/>
      <c r="AH200" s="13"/>
      <c r="AI200" s="13"/>
      <c r="AJ200" s="13"/>
      <c r="AK200" s="13"/>
      <c r="AL200" s="13"/>
      <c r="AM200" s="13"/>
      <c r="AN200" s="28"/>
    </row>
    <row r="201" spans="1:40" s="10" customFormat="1" ht="23.25" customHeight="1" thickBot="1">
      <c r="A201" s="4"/>
      <c r="B201" s="4"/>
      <c r="C201" s="4"/>
      <c r="D201" s="4"/>
      <c r="E201" s="15"/>
      <c r="F201" s="4"/>
      <c r="G201" s="4"/>
      <c r="H201" s="4"/>
      <c r="I201" s="4"/>
      <c r="J201" s="4"/>
      <c r="K201" s="4"/>
      <c r="L201" s="4"/>
      <c r="M201" s="4"/>
      <c r="N201" s="4"/>
      <c r="O201" s="6"/>
      <c r="P201" s="6"/>
      <c r="Q201" s="4"/>
      <c r="R201" s="7"/>
      <c r="S201" s="4"/>
      <c r="T201" s="3" t="str">
        <f>"[" &amp; _xlfn.TEXTJOIN(", ", TRUE,
    IF(H201&lt;&gt;"", """" &amp; VJDBCore!H$1 &amp; """", ""),
    IF(I201&lt;&gt;"", """" &amp; VJDBCore!I$1 &amp; """", ""),
    IF(J201&lt;&gt;"", """" &amp; VJDBCore!J$1 &amp; """", ""),
    IF(K201&lt;&gt;"", """" &amp; VJDBCore!K$1 &amp; """", ""),
    IF(L201&lt;&gt;"", """" &amp; VJDBCore!L$1 &amp; """", ""),    IF(M201&lt;&gt;"", """" &amp; VJDBCore!M$1 &amp; """", ""),    IF(N201&lt;&gt;"", """" &amp; VJDBCore!N$1 &amp; """", ""),     IF(O201&lt;&gt;"", """" &amp; VJDBCore!O$1 &amp; """", ""),     IF(O201&lt;&gt;"", """" &amp; VJDBCore!O$1 &amp; """", ""),     IF(P201&lt;&gt;"", """" &amp; VJDBCore!P$1 &amp; """", ""),
    IF(Q205&lt;&gt;"", """" &amp; Q205 &amp; """", ""),
    IF(R201&lt;&gt;"", """" &amp; R201 &amp; """", ""),
    IF(S201&lt;&gt;"", """" &amp; S201 &amp; """", "")
) &amp; "]"</f>
        <v>[]</v>
      </c>
      <c r="U201" s="13"/>
      <c r="V201" s="13"/>
      <c r="W201" s="13"/>
      <c r="X201" s="13"/>
      <c r="Y201" s="13"/>
      <c r="Z201" s="13"/>
      <c r="AA201" s="13"/>
      <c r="AB201" s="13"/>
      <c r="AC201" s="13"/>
      <c r="AD201" s="13"/>
      <c r="AE201" s="13"/>
      <c r="AF201" s="13"/>
      <c r="AG201" s="13"/>
      <c r="AH201" s="13"/>
      <c r="AI201" s="13"/>
      <c r="AJ201" s="13"/>
      <c r="AK201" s="13"/>
      <c r="AL201" s="13"/>
      <c r="AM201" s="13"/>
      <c r="AN201" s="28"/>
    </row>
    <row r="202" spans="1:40" s="10" customFormat="1" ht="23.25" customHeight="1" thickBot="1">
      <c r="A202" s="4"/>
      <c r="B202" s="4"/>
      <c r="C202" s="4"/>
      <c r="D202" s="4"/>
      <c r="E202" s="15"/>
      <c r="F202" s="4"/>
      <c r="G202" s="4"/>
      <c r="H202" s="4"/>
      <c r="I202" s="4"/>
      <c r="J202" s="4"/>
      <c r="K202" s="4"/>
      <c r="L202" s="4"/>
      <c r="M202" s="4"/>
      <c r="N202" s="4"/>
      <c r="O202" s="6"/>
      <c r="P202" s="6"/>
      <c r="Q202" s="4"/>
      <c r="R202" s="7"/>
      <c r="S202" s="4"/>
      <c r="T202" s="3" t="str">
        <f>"[" &amp; _xlfn.TEXTJOIN(", ", TRUE,
    IF(H202&lt;&gt;"", """" &amp; VJDBCore!H$1 &amp; """", ""),
    IF(I202&lt;&gt;"", """" &amp; VJDBCore!I$1 &amp; """", ""),
    IF(J202&lt;&gt;"", """" &amp; VJDBCore!J$1 &amp; """", ""),
    IF(K202&lt;&gt;"", """" &amp; VJDBCore!K$1 &amp; """", ""),
    IF(L202&lt;&gt;"", """" &amp; VJDBCore!L$1 &amp; """", ""),    IF(M202&lt;&gt;"", """" &amp; VJDBCore!M$1 &amp; """", ""),    IF(N202&lt;&gt;"", """" &amp; VJDBCore!N$1 &amp; """", ""),     IF(O202&lt;&gt;"", """" &amp; VJDBCore!O$1 &amp; """", ""),     IF(O202&lt;&gt;"", """" &amp; VJDBCore!O$1 &amp; """", ""),     IF(P202&lt;&gt;"", """" &amp; VJDBCore!P$1 &amp; """", ""),
    IF(Q206&lt;&gt;"", """" &amp; Q206 &amp; """", ""),
    IF(R202&lt;&gt;"", """" &amp; R202 &amp; """", ""),
    IF(S202&lt;&gt;"", """" &amp; S202 &amp; """", "")
) &amp; "]"</f>
        <v>[]</v>
      </c>
      <c r="U202" s="13"/>
      <c r="V202" s="13"/>
      <c r="W202" s="13"/>
      <c r="X202" s="13"/>
      <c r="Y202" s="13"/>
      <c r="Z202" s="13"/>
      <c r="AA202" s="13"/>
      <c r="AB202" s="13"/>
      <c r="AC202" s="13"/>
      <c r="AD202" s="13"/>
      <c r="AE202" s="13"/>
      <c r="AF202" s="13"/>
      <c r="AG202" s="13"/>
      <c r="AH202" s="13"/>
      <c r="AI202" s="13"/>
      <c r="AJ202" s="13"/>
      <c r="AK202" s="13"/>
      <c r="AL202" s="13"/>
      <c r="AM202" s="13"/>
      <c r="AN202" s="28"/>
    </row>
    <row r="203" spans="1:40" s="10" customFormat="1" ht="23.25" customHeight="1" thickBot="1">
      <c r="A203" s="4"/>
      <c r="B203" s="4"/>
      <c r="C203" s="4"/>
      <c r="D203" s="4"/>
      <c r="E203" s="15"/>
      <c r="F203" s="4"/>
      <c r="G203" s="4"/>
      <c r="H203" s="4"/>
      <c r="I203" s="4"/>
      <c r="J203" s="4"/>
      <c r="K203" s="4"/>
      <c r="L203" s="4"/>
      <c r="M203" s="4"/>
      <c r="N203" s="4"/>
      <c r="O203" s="6"/>
      <c r="P203" s="6"/>
      <c r="Q203" s="4"/>
      <c r="R203" s="7"/>
      <c r="S203" s="4"/>
      <c r="T203" s="3" t="str">
        <f>"[" &amp; _xlfn.TEXTJOIN(", ", TRUE,
    IF(H203&lt;&gt;"", """" &amp; VJDBCore!H$1 &amp; """", ""),
    IF(I203&lt;&gt;"", """" &amp; VJDBCore!I$1 &amp; """", ""),
    IF(J203&lt;&gt;"", """" &amp; VJDBCore!J$1 &amp; """", ""),
    IF(K203&lt;&gt;"", """" &amp; VJDBCore!K$1 &amp; """", ""),
    IF(L203&lt;&gt;"", """" &amp; VJDBCore!L$1 &amp; """", ""),    IF(M203&lt;&gt;"", """" &amp; VJDBCore!M$1 &amp; """", ""),    IF(N203&lt;&gt;"", """" &amp; VJDBCore!N$1 &amp; """", ""),     IF(O203&lt;&gt;"", """" &amp; VJDBCore!O$1 &amp; """", ""),     IF(O203&lt;&gt;"", """" &amp; VJDBCore!O$1 &amp; """", ""),     IF(P203&lt;&gt;"", """" &amp; VJDBCore!P$1 &amp; """", ""),
    IF(Q207&lt;&gt;"", """" &amp; Q207 &amp; """", ""),
    IF(R203&lt;&gt;"", """" &amp; R203 &amp; """", ""),
    IF(S203&lt;&gt;"", """" &amp; S203 &amp; """", "")
) &amp; "]"</f>
        <v>[]</v>
      </c>
      <c r="U203" s="13"/>
      <c r="V203" s="13"/>
      <c r="W203" s="13"/>
      <c r="X203" s="13"/>
      <c r="Y203" s="13"/>
      <c r="Z203" s="13"/>
      <c r="AA203" s="13"/>
      <c r="AB203" s="13"/>
      <c r="AC203" s="13"/>
      <c r="AD203" s="13"/>
      <c r="AE203" s="13"/>
      <c r="AF203" s="13"/>
      <c r="AG203" s="13"/>
      <c r="AH203" s="13"/>
      <c r="AI203" s="13"/>
      <c r="AJ203" s="13"/>
      <c r="AK203" s="13"/>
      <c r="AL203" s="13"/>
      <c r="AM203" s="13"/>
      <c r="AN203" s="28"/>
    </row>
    <row r="204" spans="1:40" s="10" customFormat="1" ht="23.25" customHeight="1" thickBot="1">
      <c r="A204" s="4"/>
      <c r="B204" s="4"/>
      <c r="C204" s="4"/>
      <c r="D204" s="4"/>
      <c r="E204" s="15"/>
      <c r="F204" s="4"/>
      <c r="G204" s="4"/>
      <c r="H204" s="4"/>
      <c r="I204" s="4"/>
      <c r="J204" s="4"/>
      <c r="K204" s="4"/>
      <c r="L204" s="4"/>
      <c r="M204" s="4"/>
      <c r="N204" s="4"/>
      <c r="O204" s="6"/>
      <c r="P204" s="6"/>
      <c r="Q204" s="4"/>
      <c r="R204" s="7"/>
      <c r="S204" s="4"/>
      <c r="T204" s="3" t="str">
        <f>"[" &amp; _xlfn.TEXTJOIN(", ", TRUE,
    IF(H204&lt;&gt;"", """" &amp; VJDBCore!H$1 &amp; """", ""),
    IF(I204&lt;&gt;"", """" &amp; VJDBCore!I$1 &amp; """", ""),
    IF(J204&lt;&gt;"", """" &amp; VJDBCore!J$1 &amp; """", ""),
    IF(K204&lt;&gt;"", """" &amp; VJDBCore!K$1 &amp; """", ""),
    IF(L204&lt;&gt;"", """" &amp; VJDBCore!L$1 &amp; """", ""),    IF(M204&lt;&gt;"", """" &amp; VJDBCore!M$1 &amp; """", ""),    IF(N204&lt;&gt;"", """" &amp; VJDBCore!N$1 &amp; """", ""),     IF(O204&lt;&gt;"", """" &amp; VJDBCore!O$1 &amp; """", ""),     IF(O204&lt;&gt;"", """" &amp; VJDBCore!O$1 &amp; """", ""),     IF(P204&lt;&gt;"", """" &amp; VJDBCore!P$1 &amp; """", ""),
    IF(Q208&lt;&gt;"", """" &amp; Q208 &amp; """", ""),
    IF(R204&lt;&gt;"", """" &amp; R204 &amp; """", ""),
    IF(S204&lt;&gt;"", """" &amp; S204 &amp; """", "")
) &amp; "]"</f>
        <v>[]</v>
      </c>
      <c r="U204" s="13"/>
      <c r="V204" s="13"/>
      <c r="W204" s="13"/>
      <c r="X204" s="13"/>
      <c r="Y204" s="13"/>
      <c r="Z204" s="13"/>
      <c r="AA204" s="13"/>
      <c r="AB204" s="13"/>
      <c r="AC204" s="13"/>
      <c r="AD204" s="13"/>
      <c r="AE204" s="13"/>
      <c r="AF204" s="13"/>
      <c r="AG204" s="13"/>
      <c r="AH204" s="13"/>
      <c r="AI204" s="13"/>
      <c r="AJ204" s="13"/>
      <c r="AK204" s="13"/>
      <c r="AL204" s="13"/>
      <c r="AM204" s="13"/>
      <c r="AN204" s="28"/>
    </row>
    <row r="205" spans="1:40" s="10" customFormat="1" ht="23.25" customHeight="1" thickBot="1">
      <c r="A205" s="4"/>
      <c r="B205" s="4"/>
      <c r="C205" s="4"/>
      <c r="D205" s="4"/>
      <c r="E205" s="15"/>
      <c r="F205" s="4"/>
      <c r="G205" s="4"/>
      <c r="H205" s="4"/>
      <c r="I205" s="4"/>
      <c r="J205" s="4"/>
      <c r="K205" s="4"/>
      <c r="L205" s="4"/>
      <c r="M205" s="4"/>
      <c r="N205" s="4"/>
      <c r="O205" s="6"/>
      <c r="P205" s="6"/>
      <c r="Q205" s="4"/>
      <c r="R205" s="7"/>
      <c r="S205" s="4"/>
      <c r="T205" s="3" t="str">
        <f>"[" &amp; _xlfn.TEXTJOIN(", ", TRUE,
    IF(H205&lt;&gt;"", """" &amp; VJDBCore!H$1 &amp; """", ""),
    IF(I205&lt;&gt;"", """" &amp; VJDBCore!I$1 &amp; """", ""),
    IF(J205&lt;&gt;"", """" &amp; VJDBCore!J$1 &amp; """", ""),
    IF(K205&lt;&gt;"", """" &amp; VJDBCore!K$1 &amp; """", ""),
    IF(L205&lt;&gt;"", """" &amp; VJDBCore!L$1 &amp; """", ""),    IF(M205&lt;&gt;"", """" &amp; VJDBCore!M$1 &amp; """", ""),    IF(N205&lt;&gt;"", """" &amp; VJDBCore!N$1 &amp; """", ""),     IF(O205&lt;&gt;"", """" &amp; VJDBCore!O$1 &amp; """", ""),     IF(O205&lt;&gt;"", """" &amp; VJDBCore!O$1 &amp; """", ""),     IF(P205&lt;&gt;"", """" &amp; VJDBCore!P$1 &amp; """", ""),
    IF(Q209&lt;&gt;"", """" &amp; Q209 &amp; """", ""),
    IF(R205&lt;&gt;"", """" &amp; R205 &amp; """", ""),
    IF(S205&lt;&gt;"", """" &amp; S205 &amp; """", "")
) &amp; "]"</f>
        <v>[]</v>
      </c>
      <c r="U205" s="13"/>
      <c r="V205" s="13"/>
      <c r="W205" s="13"/>
      <c r="X205" s="13"/>
      <c r="Y205" s="13"/>
      <c r="Z205" s="13"/>
      <c r="AA205" s="13"/>
      <c r="AB205" s="13"/>
      <c r="AC205" s="13"/>
      <c r="AD205" s="13"/>
      <c r="AE205" s="13"/>
      <c r="AF205" s="13"/>
      <c r="AG205" s="13"/>
      <c r="AH205" s="13"/>
      <c r="AI205" s="13"/>
      <c r="AJ205" s="13"/>
      <c r="AK205" s="13"/>
      <c r="AL205" s="13"/>
      <c r="AM205" s="13"/>
      <c r="AN205" s="28"/>
    </row>
    <row r="206" spans="1:40" s="10" customFormat="1" ht="23.25" customHeight="1" thickBot="1">
      <c r="A206" s="4"/>
      <c r="B206" s="4"/>
      <c r="C206" s="4"/>
      <c r="D206" s="4"/>
      <c r="E206" s="15"/>
      <c r="F206" s="4"/>
      <c r="G206" s="4"/>
      <c r="H206" s="4"/>
      <c r="I206" s="4"/>
      <c r="J206" s="4"/>
      <c r="K206" s="4"/>
      <c r="L206" s="4"/>
      <c r="M206" s="4"/>
      <c r="N206" s="4"/>
      <c r="O206" s="6"/>
      <c r="P206" s="6"/>
      <c r="Q206" s="4"/>
      <c r="R206" s="7"/>
      <c r="S206" s="4"/>
      <c r="T206" s="3" t="str">
        <f>"[" &amp; _xlfn.TEXTJOIN(", ", TRUE,
    IF(H206&lt;&gt;"", """" &amp; VJDBCore!H$1 &amp; """", ""),
    IF(I206&lt;&gt;"", """" &amp; VJDBCore!I$1 &amp; """", ""),
    IF(J206&lt;&gt;"", """" &amp; VJDBCore!J$1 &amp; """", ""),
    IF(K206&lt;&gt;"", """" &amp; VJDBCore!K$1 &amp; """", ""),
    IF(L206&lt;&gt;"", """" &amp; VJDBCore!L$1 &amp; """", ""),    IF(M206&lt;&gt;"", """" &amp; VJDBCore!M$1 &amp; """", ""),    IF(N206&lt;&gt;"", """" &amp; VJDBCore!N$1 &amp; """", ""),     IF(O206&lt;&gt;"", """" &amp; VJDBCore!O$1 &amp; """", ""),     IF(O206&lt;&gt;"", """" &amp; VJDBCore!O$1 &amp; """", ""),     IF(P206&lt;&gt;"", """" &amp; VJDBCore!P$1 &amp; """", ""),
    IF(Q210&lt;&gt;"", """" &amp; Q210 &amp; """", ""),
    IF(R206&lt;&gt;"", """" &amp; R206 &amp; """", ""),
    IF(S206&lt;&gt;"", """" &amp; S206 &amp; """", "")
) &amp; "]"</f>
        <v>[]</v>
      </c>
      <c r="U206" s="13"/>
      <c r="V206" s="13"/>
      <c r="W206" s="13"/>
      <c r="X206" s="13"/>
      <c r="Y206" s="13"/>
      <c r="Z206" s="13"/>
      <c r="AA206" s="13"/>
      <c r="AB206" s="13"/>
      <c r="AC206" s="13"/>
      <c r="AD206" s="13"/>
      <c r="AE206" s="13"/>
      <c r="AF206" s="13"/>
      <c r="AG206" s="13"/>
      <c r="AH206" s="13"/>
      <c r="AI206" s="13"/>
      <c r="AJ206" s="13"/>
      <c r="AK206" s="13"/>
      <c r="AL206" s="13"/>
      <c r="AM206" s="13"/>
      <c r="AN206" s="28"/>
    </row>
    <row r="207" spans="1:40" s="10" customFormat="1" ht="23.25" customHeight="1" thickBot="1">
      <c r="A207" s="4"/>
      <c r="B207" s="4"/>
      <c r="C207" s="4"/>
      <c r="D207" s="4"/>
      <c r="E207" s="15"/>
      <c r="F207" s="4"/>
      <c r="G207" s="4"/>
      <c r="H207" s="4"/>
      <c r="I207" s="4"/>
      <c r="J207" s="4"/>
      <c r="K207" s="4"/>
      <c r="L207" s="4"/>
      <c r="M207" s="4"/>
      <c r="N207" s="4"/>
      <c r="O207" s="6"/>
      <c r="P207" s="6"/>
      <c r="Q207" s="4"/>
      <c r="R207" s="7"/>
      <c r="S207" s="4"/>
      <c r="T207" s="3" t="str">
        <f>"[" &amp; _xlfn.TEXTJOIN(", ", TRUE,
    IF(H207&lt;&gt;"", """" &amp; VJDBCore!H$1 &amp; """", ""),
    IF(I207&lt;&gt;"", """" &amp; VJDBCore!I$1 &amp; """", ""),
    IF(J207&lt;&gt;"", """" &amp; VJDBCore!J$1 &amp; """", ""),
    IF(K207&lt;&gt;"", """" &amp; VJDBCore!K$1 &amp; """", ""),
    IF(L207&lt;&gt;"", """" &amp; VJDBCore!L$1 &amp; """", ""),    IF(M207&lt;&gt;"", """" &amp; VJDBCore!M$1 &amp; """", ""),    IF(N207&lt;&gt;"", """" &amp; VJDBCore!N$1 &amp; """", ""),     IF(O207&lt;&gt;"", """" &amp; VJDBCore!O$1 &amp; """", ""),     IF(O207&lt;&gt;"", """" &amp; VJDBCore!O$1 &amp; """", ""),     IF(P207&lt;&gt;"", """" &amp; VJDBCore!P$1 &amp; """", ""),
    IF(Q211&lt;&gt;"", """" &amp; Q211 &amp; """", ""),
    IF(R207&lt;&gt;"", """" &amp; R207 &amp; """", ""),
    IF(S207&lt;&gt;"", """" &amp; S207 &amp; """", "")
) &amp; "]"</f>
        <v>[]</v>
      </c>
      <c r="U207" s="13"/>
      <c r="V207" s="13"/>
      <c r="W207" s="13"/>
      <c r="X207" s="13"/>
      <c r="Y207" s="13"/>
      <c r="Z207" s="13"/>
      <c r="AA207" s="13"/>
      <c r="AB207" s="13"/>
      <c r="AC207" s="13"/>
      <c r="AD207" s="13"/>
      <c r="AE207" s="13"/>
      <c r="AF207" s="13"/>
      <c r="AG207" s="13"/>
      <c r="AH207" s="13"/>
      <c r="AI207" s="13"/>
      <c r="AJ207" s="13"/>
      <c r="AK207" s="13"/>
      <c r="AL207" s="13"/>
      <c r="AM207" s="13"/>
      <c r="AN207" s="28"/>
    </row>
    <row r="208" spans="1:40" s="10" customFormat="1" ht="23.25" customHeight="1" thickBot="1">
      <c r="A208" s="4"/>
      <c r="B208" s="4"/>
      <c r="C208" s="4"/>
      <c r="D208" s="4"/>
      <c r="E208" s="15"/>
      <c r="F208" s="4"/>
      <c r="G208" s="4"/>
      <c r="H208" s="4"/>
      <c r="I208" s="4"/>
      <c r="J208" s="4"/>
      <c r="K208" s="4"/>
      <c r="L208" s="4"/>
      <c r="M208" s="4"/>
      <c r="N208" s="4"/>
      <c r="O208" s="6"/>
      <c r="P208" s="6"/>
      <c r="Q208" s="4"/>
      <c r="R208" s="7"/>
      <c r="S208" s="4"/>
      <c r="T208" s="3" t="str">
        <f>"[" &amp; _xlfn.TEXTJOIN(", ", TRUE,
    IF(H208&lt;&gt;"", """" &amp; VJDBCore!H$1 &amp; """", ""),
    IF(I208&lt;&gt;"", """" &amp; VJDBCore!I$1 &amp; """", ""),
    IF(J208&lt;&gt;"", """" &amp; VJDBCore!J$1 &amp; """", ""),
    IF(K208&lt;&gt;"", """" &amp; VJDBCore!K$1 &amp; """", ""),
    IF(L208&lt;&gt;"", """" &amp; VJDBCore!L$1 &amp; """", ""),    IF(M208&lt;&gt;"", """" &amp; VJDBCore!M$1 &amp; """", ""),    IF(N208&lt;&gt;"", """" &amp; VJDBCore!N$1 &amp; """", ""),     IF(O208&lt;&gt;"", """" &amp; VJDBCore!O$1 &amp; """", ""),     IF(O208&lt;&gt;"", """" &amp; VJDBCore!O$1 &amp; """", ""),     IF(P208&lt;&gt;"", """" &amp; VJDBCore!P$1 &amp; """", ""),
    IF(Q212&lt;&gt;"", """" &amp; Q212 &amp; """", ""),
    IF(R208&lt;&gt;"", """" &amp; R208 &amp; """", ""),
    IF(S208&lt;&gt;"", """" &amp; S208 &amp; """", "")
) &amp; "]"</f>
        <v>[]</v>
      </c>
      <c r="U208" s="13"/>
      <c r="V208" s="13"/>
      <c r="W208" s="13"/>
      <c r="X208" s="13"/>
      <c r="Y208" s="13"/>
      <c r="Z208" s="13"/>
      <c r="AA208" s="13"/>
      <c r="AB208" s="13"/>
      <c r="AC208" s="13"/>
      <c r="AD208" s="13"/>
      <c r="AE208" s="13"/>
      <c r="AF208" s="13"/>
      <c r="AG208" s="13"/>
      <c r="AH208" s="13"/>
      <c r="AI208" s="13"/>
      <c r="AJ208" s="13"/>
      <c r="AK208" s="13"/>
      <c r="AL208" s="13"/>
      <c r="AM208" s="13"/>
      <c r="AN208" s="28"/>
    </row>
    <row r="209" spans="1:40" s="10" customFormat="1" ht="23.25" customHeight="1" thickBot="1">
      <c r="A209" s="4"/>
      <c r="B209" s="4"/>
      <c r="C209" s="4"/>
      <c r="D209" s="4"/>
      <c r="E209" s="15"/>
      <c r="F209" s="4"/>
      <c r="G209" s="4"/>
      <c r="H209" s="4"/>
      <c r="I209" s="4"/>
      <c r="J209" s="4"/>
      <c r="K209" s="4"/>
      <c r="L209" s="4"/>
      <c r="M209" s="4"/>
      <c r="N209" s="4"/>
      <c r="O209" s="6"/>
      <c r="P209" s="6"/>
      <c r="Q209" s="4"/>
      <c r="R209" s="7"/>
      <c r="S209" s="4"/>
      <c r="T209" s="3" t="str">
        <f>"[" &amp; _xlfn.TEXTJOIN(", ", TRUE,
    IF(H209&lt;&gt;"", """" &amp; VJDBCore!H$1 &amp; """", ""),
    IF(I209&lt;&gt;"", """" &amp; VJDBCore!I$1 &amp; """", ""),
    IF(J209&lt;&gt;"", """" &amp; VJDBCore!J$1 &amp; """", ""),
    IF(K209&lt;&gt;"", """" &amp; VJDBCore!K$1 &amp; """", ""),
    IF(L209&lt;&gt;"", """" &amp; VJDBCore!L$1 &amp; """", ""),    IF(M209&lt;&gt;"", """" &amp; VJDBCore!M$1 &amp; """", ""),    IF(N209&lt;&gt;"", """" &amp; VJDBCore!N$1 &amp; """", ""),     IF(O209&lt;&gt;"", """" &amp; VJDBCore!O$1 &amp; """", ""),     IF(O209&lt;&gt;"", """" &amp; VJDBCore!O$1 &amp; """", ""),     IF(P209&lt;&gt;"", """" &amp; VJDBCore!P$1 &amp; """", ""),
    IF(Q213&lt;&gt;"", """" &amp; Q213 &amp; """", ""),
    IF(R209&lt;&gt;"", """" &amp; R209 &amp; """", ""),
    IF(S209&lt;&gt;"", """" &amp; S209 &amp; """", "")
) &amp; "]"</f>
        <v>[]</v>
      </c>
      <c r="U209" s="13"/>
      <c r="V209" s="13"/>
      <c r="W209" s="13"/>
      <c r="X209" s="13"/>
      <c r="Y209" s="13"/>
      <c r="Z209" s="13"/>
      <c r="AA209" s="13"/>
      <c r="AB209" s="13"/>
      <c r="AC209" s="13"/>
      <c r="AD209" s="13"/>
      <c r="AE209" s="13"/>
      <c r="AF209" s="13"/>
      <c r="AG209" s="13"/>
      <c r="AH209" s="13"/>
      <c r="AI209" s="13"/>
      <c r="AJ209" s="13"/>
      <c r="AK209" s="13"/>
      <c r="AL209" s="13"/>
      <c r="AM209" s="13"/>
      <c r="AN209" s="28"/>
    </row>
    <row r="210" spans="1:40" s="10" customFormat="1" ht="23.25" customHeight="1" thickBot="1">
      <c r="A210" s="4"/>
      <c r="B210" s="4"/>
      <c r="C210" s="4"/>
      <c r="D210" s="4"/>
      <c r="E210" s="15"/>
      <c r="F210" s="4"/>
      <c r="G210" s="4"/>
      <c r="H210" s="4"/>
      <c r="I210" s="4"/>
      <c r="J210" s="4"/>
      <c r="K210" s="4"/>
      <c r="L210" s="4"/>
      <c r="M210" s="4"/>
      <c r="N210" s="4"/>
      <c r="O210" s="6"/>
      <c r="P210" s="6"/>
      <c r="Q210" s="4"/>
      <c r="R210" s="7"/>
      <c r="S210" s="4"/>
      <c r="T210" s="3" t="str">
        <f>"[" &amp; _xlfn.TEXTJOIN(", ", TRUE,
    IF(H210&lt;&gt;"", """" &amp; VJDBCore!H$1 &amp; """", ""),
    IF(I210&lt;&gt;"", """" &amp; VJDBCore!I$1 &amp; """", ""),
    IF(J210&lt;&gt;"", """" &amp; VJDBCore!J$1 &amp; """", ""),
    IF(K210&lt;&gt;"", """" &amp; VJDBCore!K$1 &amp; """", ""),
    IF(L210&lt;&gt;"", """" &amp; VJDBCore!L$1 &amp; """", ""),    IF(M210&lt;&gt;"", """" &amp; VJDBCore!M$1 &amp; """", ""),    IF(N210&lt;&gt;"", """" &amp; VJDBCore!N$1 &amp; """", ""),     IF(O210&lt;&gt;"", """" &amp; VJDBCore!O$1 &amp; """", ""),     IF(O210&lt;&gt;"", """" &amp; VJDBCore!O$1 &amp; """", ""),     IF(P210&lt;&gt;"", """" &amp; VJDBCore!P$1 &amp; """", ""),
    IF(Q214&lt;&gt;"", """" &amp; Q214 &amp; """", ""),
    IF(R210&lt;&gt;"", """" &amp; R210 &amp; """", ""),
    IF(S210&lt;&gt;"", """" &amp; S210 &amp; """", "")
) &amp; "]"</f>
        <v>[]</v>
      </c>
      <c r="U210" s="13"/>
      <c r="V210" s="13"/>
      <c r="W210" s="13"/>
      <c r="X210" s="13"/>
      <c r="Y210" s="13"/>
      <c r="Z210" s="13"/>
      <c r="AA210" s="13"/>
      <c r="AB210" s="13"/>
      <c r="AC210" s="13"/>
      <c r="AD210" s="13"/>
      <c r="AE210" s="13"/>
      <c r="AF210" s="13"/>
      <c r="AG210" s="13"/>
      <c r="AH210" s="13"/>
      <c r="AI210" s="13"/>
      <c r="AJ210" s="13"/>
      <c r="AK210" s="13"/>
      <c r="AL210" s="13"/>
      <c r="AM210" s="13"/>
      <c r="AN210" s="28"/>
    </row>
    <row r="211" spans="1:40" s="10" customFormat="1" ht="23.25" customHeight="1" thickBot="1">
      <c r="A211" s="4"/>
      <c r="B211" s="4"/>
      <c r="C211" s="4"/>
      <c r="D211" s="4"/>
      <c r="E211" s="15"/>
      <c r="F211" s="4"/>
      <c r="G211" s="4"/>
      <c r="H211" s="4"/>
      <c r="I211" s="4"/>
      <c r="J211" s="4"/>
      <c r="K211" s="4"/>
      <c r="L211" s="4"/>
      <c r="M211" s="4"/>
      <c r="N211" s="4"/>
      <c r="O211" s="6"/>
      <c r="P211" s="6"/>
      <c r="Q211" s="4"/>
      <c r="R211" s="7"/>
      <c r="S211" s="4"/>
      <c r="T211" s="3" t="str">
        <f>"[" &amp; _xlfn.TEXTJOIN(", ", TRUE,
    IF(H211&lt;&gt;"", """" &amp; VJDBCore!H$1 &amp; """", ""),
    IF(I211&lt;&gt;"", """" &amp; VJDBCore!I$1 &amp; """", ""),
    IF(J211&lt;&gt;"", """" &amp; VJDBCore!J$1 &amp; """", ""),
    IF(K211&lt;&gt;"", """" &amp; VJDBCore!K$1 &amp; """", ""),
    IF(L211&lt;&gt;"", """" &amp; VJDBCore!L$1 &amp; """", ""),    IF(M211&lt;&gt;"", """" &amp; VJDBCore!M$1 &amp; """", ""),    IF(N211&lt;&gt;"", """" &amp; VJDBCore!N$1 &amp; """", ""),     IF(O211&lt;&gt;"", """" &amp; VJDBCore!O$1 &amp; """", ""),     IF(O211&lt;&gt;"", """" &amp; VJDBCore!O$1 &amp; """", ""),     IF(P211&lt;&gt;"", """" &amp; VJDBCore!P$1 &amp; """", ""),
    IF(Q215&lt;&gt;"", """" &amp; Q215 &amp; """", ""),
    IF(R211&lt;&gt;"", """" &amp; R211 &amp; """", ""),
    IF(S211&lt;&gt;"", """" &amp; S211 &amp; """", "")
) &amp; "]"</f>
        <v>[]</v>
      </c>
      <c r="U211" s="13"/>
      <c r="V211" s="13"/>
      <c r="W211" s="13"/>
      <c r="X211" s="13"/>
      <c r="Y211" s="13"/>
      <c r="Z211" s="13"/>
      <c r="AA211" s="13"/>
      <c r="AB211" s="13"/>
      <c r="AC211" s="13"/>
      <c r="AD211" s="13"/>
      <c r="AE211" s="13"/>
      <c r="AF211" s="13"/>
      <c r="AG211" s="13"/>
      <c r="AH211" s="13"/>
      <c r="AI211" s="13"/>
      <c r="AJ211" s="13"/>
      <c r="AK211" s="13"/>
      <c r="AL211" s="13"/>
      <c r="AM211" s="13"/>
      <c r="AN211" s="28"/>
    </row>
    <row r="212" spans="1:40" s="10" customFormat="1" ht="23.25" customHeight="1" thickBot="1">
      <c r="A212" s="4"/>
      <c r="B212" s="4"/>
      <c r="C212" s="4"/>
      <c r="D212" s="4"/>
      <c r="E212" s="15"/>
      <c r="F212" s="4"/>
      <c r="G212" s="4"/>
      <c r="H212" s="4"/>
      <c r="I212" s="4"/>
      <c r="J212" s="4"/>
      <c r="K212" s="4"/>
      <c r="L212" s="4"/>
      <c r="M212" s="4"/>
      <c r="N212" s="4"/>
      <c r="O212" s="6"/>
      <c r="P212" s="6"/>
      <c r="Q212" s="4"/>
      <c r="R212" s="7"/>
      <c r="S212" s="4"/>
      <c r="T212" s="3" t="str">
        <f>"[" &amp; _xlfn.TEXTJOIN(", ", TRUE,
    IF(H212&lt;&gt;"", """" &amp; VJDBCore!H$1 &amp; """", ""),
    IF(I212&lt;&gt;"", """" &amp; VJDBCore!I$1 &amp; """", ""),
    IF(J212&lt;&gt;"", """" &amp; VJDBCore!J$1 &amp; """", ""),
    IF(K212&lt;&gt;"", """" &amp; VJDBCore!K$1 &amp; """", ""),
    IF(L212&lt;&gt;"", """" &amp; VJDBCore!L$1 &amp; """", ""),    IF(M212&lt;&gt;"", """" &amp; VJDBCore!M$1 &amp; """", ""),    IF(N212&lt;&gt;"", """" &amp; VJDBCore!N$1 &amp; """", ""),     IF(O212&lt;&gt;"", """" &amp; VJDBCore!O$1 &amp; """", ""),     IF(O212&lt;&gt;"", """" &amp; VJDBCore!O$1 &amp; """", ""),     IF(P212&lt;&gt;"", """" &amp; VJDBCore!P$1 &amp; """", ""),
    IF(Q216&lt;&gt;"", """" &amp; Q216 &amp; """", ""),
    IF(R212&lt;&gt;"", """" &amp; R212 &amp; """", ""),
    IF(S212&lt;&gt;"", """" &amp; S212 &amp; """", "")
) &amp; "]"</f>
        <v>[]</v>
      </c>
      <c r="U212" s="13"/>
      <c r="V212" s="13"/>
      <c r="W212" s="13"/>
      <c r="X212" s="13"/>
      <c r="Y212" s="13"/>
      <c r="Z212" s="13"/>
      <c r="AA212" s="13"/>
      <c r="AB212" s="13"/>
      <c r="AC212" s="13"/>
      <c r="AD212" s="13"/>
      <c r="AE212" s="13"/>
      <c r="AF212" s="13"/>
      <c r="AG212" s="13"/>
      <c r="AH212" s="13"/>
      <c r="AI212" s="13"/>
      <c r="AJ212" s="13"/>
      <c r="AK212" s="13"/>
      <c r="AL212" s="13"/>
      <c r="AM212" s="13"/>
      <c r="AN212" s="28"/>
    </row>
    <row r="213" spans="1:40" s="10" customFormat="1" ht="23.25" customHeight="1" thickBot="1">
      <c r="A213" s="4"/>
      <c r="B213" s="4"/>
      <c r="C213" s="4"/>
      <c r="D213" s="4"/>
      <c r="E213" s="15"/>
      <c r="F213" s="4"/>
      <c r="G213" s="4"/>
      <c r="H213" s="4"/>
      <c r="I213" s="4"/>
      <c r="J213" s="4"/>
      <c r="K213" s="4"/>
      <c r="L213" s="4"/>
      <c r="M213" s="4"/>
      <c r="N213" s="4"/>
      <c r="O213" s="6"/>
      <c r="P213" s="6"/>
      <c r="Q213" s="4"/>
      <c r="R213" s="7"/>
      <c r="S213" s="4"/>
      <c r="T213" s="3" t="str">
        <f>"[" &amp; _xlfn.TEXTJOIN(", ", TRUE,
    IF(H213&lt;&gt;"", """" &amp; VJDBCore!H$1 &amp; """", ""),
    IF(I213&lt;&gt;"", """" &amp; VJDBCore!I$1 &amp; """", ""),
    IF(J213&lt;&gt;"", """" &amp; VJDBCore!J$1 &amp; """", ""),
    IF(K213&lt;&gt;"", """" &amp; VJDBCore!K$1 &amp; """", ""),
    IF(L213&lt;&gt;"", """" &amp; VJDBCore!L$1 &amp; """", ""),    IF(M213&lt;&gt;"", """" &amp; VJDBCore!M$1 &amp; """", ""),    IF(N213&lt;&gt;"", """" &amp; VJDBCore!N$1 &amp; """", ""),     IF(O213&lt;&gt;"", """" &amp; VJDBCore!O$1 &amp; """", ""),     IF(O213&lt;&gt;"", """" &amp; VJDBCore!O$1 &amp; """", ""),     IF(P213&lt;&gt;"", """" &amp; VJDBCore!P$1 &amp; """", ""),
    IF(Q217&lt;&gt;"", """" &amp; Q217 &amp; """", ""),
    IF(R213&lt;&gt;"", """" &amp; R213 &amp; """", ""),
    IF(S213&lt;&gt;"", """" &amp; S213 &amp; """", "")
) &amp; "]"</f>
        <v>[]</v>
      </c>
      <c r="U213" s="13"/>
      <c r="V213" s="13"/>
      <c r="W213" s="13"/>
      <c r="X213" s="13"/>
      <c r="Y213" s="13"/>
      <c r="Z213" s="13"/>
      <c r="AA213" s="13"/>
      <c r="AB213" s="13"/>
      <c r="AC213" s="13"/>
      <c r="AD213" s="13"/>
      <c r="AE213" s="13"/>
      <c r="AF213" s="13"/>
      <c r="AG213" s="13"/>
      <c r="AH213" s="13"/>
      <c r="AI213" s="13"/>
      <c r="AJ213" s="13"/>
      <c r="AK213" s="13"/>
      <c r="AL213" s="13"/>
      <c r="AM213" s="13"/>
      <c r="AN213" s="28"/>
    </row>
    <row r="214" spans="1:40" s="10" customFormat="1" ht="23.25" customHeight="1" thickBot="1">
      <c r="A214" s="4"/>
      <c r="B214" s="4"/>
      <c r="C214" s="4"/>
      <c r="D214" s="4"/>
      <c r="E214" s="15"/>
      <c r="F214" s="4"/>
      <c r="G214" s="4"/>
      <c r="H214" s="4"/>
      <c r="I214" s="4"/>
      <c r="J214" s="4"/>
      <c r="K214" s="4"/>
      <c r="L214" s="4"/>
      <c r="M214" s="4"/>
      <c r="N214" s="4"/>
      <c r="O214" s="6"/>
      <c r="P214" s="6"/>
      <c r="Q214" s="4"/>
      <c r="R214" s="7"/>
      <c r="S214" s="4"/>
      <c r="T214" s="3" t="str">
        <f>"[" &amp; _xlfn.TEXTJOIN(", ", TRUE,
    IF(H214&lt;&gt;"", """" &amp; VJDBCore!H$1 &amp; """", ""),
    IF(I214&lt;&gt;"", """" &amp; VJDBCore!I$1 &amp; """", ""),
    IF(J214&lt;&gt;"", """" &amp; VJDBCore!J$1 &amp; """", ""),
    IF(K214&lt;&gt;"", """" &amp; VJDBCore!K$1 &amp; """", ""),
    IF(L214&lt;&gt;"", """" &amp; VJDBCore!L$1 &amp; """", ""),    IF(M214&lt;&gt;"", """" &amp; VJDBCore!M$1 &amp; """", ""),    IF(N214&lt;&gt;"", """" &amp; VJDBCore!N$1 &amp; """", ""),     IF(O214&lt;&gt;"", """" &amp; VJDBCore!O$1 &amp; """", ""),     IF(O214&lt;&gt;"", """" &amp; VJDBCore!O$1 &amp; """", ""),     IF(P214&lt;&gt;"", """" &amp; VJDBCore!P$1 &amp; """", ""),
    IF(Q218&lt;&gt;"", """" &amp; Q218 &amp; """", ""),
    IF(R214&lt;&gt;"", """" &amp; R214 &amp; """", ""),
    IF(S214&lt;&gt;"", """" &amp; S214 &amp; """", "")
) &amp; "]"</f>
        <v>[]</v>
      </c>
      <c r="U214" s="13"/>
      <c r="V214" s="13"/>
      <c r="W214" s="13"/>
      <c r="X214" s="13"/>
      <c r="Y214" s="13"/>
      <c r="Z214" s="13"/>
      <c r="AA214" s="13"/>
      <c r="AB214" s="13"/>
      <c r="AC214" s="13"/>
      <c r="AD214" s="13"/>
      <c r="AE214" s="13"/>
      <c r="AF214" s="13"/>
      <c r="AG214" s="13"/>
      <c r="AH214" s="13"/>
      <c r="AI214" s="13"/>
      <c r="AJ214" s="13"/>
      <c r="AK214" s="13"/>
      <c r="AL214" s="13"/>
      <c r="AM214" s="13"/>
      <c r="AN214" s="28"/>
    </row>
    <row r="215" spans="1:40" s="10" customFormat="1" ht="23.25" customHeight="1" thickBot="1">
      <c r="A215" s="4"/>
      <c r="B215" s="4"/>
      <c r="C215" s="4"/>
      <c r="D215" s="4"/>
      <c r="E215" s="15"/>
      <c r="F215" s="4"/>
      <c r="G215" s="4"/>
      <c r="H215" s="4"/>
      <c r="I215" s="4"/>
      <c r="J215" s="4"/>
      <c r="K215" s="4"/>
      <c r="L215" s="4"/>
      <c r="M215" s="4"/>
      <c r="N215" s="4"/>
      <c r="O215" s="6"/>
      <c r="P215" s="6"/>
      <c r="Q215" s="4"/>
      <c r="R215" s="7"/>
      <c r="S215" s="4"/>
      <c r="T215" s="3" t="str">
        <f>"[" &amp; _xlfn.TEXTJOIN(", ", TRUE,
    IF(H215&lt;&gt;"", """" &amp; VJDBCore!H$1 &amp; """", ""),
    IF(I215&lt;&gt;"", """" &amp; VJDBCore!I$1 &amp; """", ""),
    IF(J215&lt;&gt;"", """" &amp; VJDBCore!J$1 &amp; """", ""),
    IF(K215&lt;&gt;"", """" &amp; VJDBCore!K$1 &amp; """", ""),
    IF(L215&lt;&gt;"", """" &amp; VJDBCore!L$1 &amp; """", ""),    IF(M215&lt;&gt;"", """" &amp; VJDBCore!M$1 &amp; """", ""),    IF(N215&lt;&gt;"", """" &amp; VJDBCore!N$1 &amp; """", ""),     IF(O215&lt;&gt;"", """" &amp; VJDBCore!O$1 &amp; """", ""),     IF(O215&lt;&gt;"", """" &amp; VJDBCore!O$1 &amp; """", ""),     IF(P215&lt;&gt;"", """" &amp; VJDBCore!P$1 &amp; """", ""),
    IF(Q219&lt;&gt;"", """" &amp; Q219 &amp; """", ""),
    IF(R215&lt;&gt;"", """" &amp; R215 &amp; """", ""),
    IF(S215&lt;&gt;"", """" &amp; S215 &amp; """", "")
) &amp; "]"</f>
        <v>[]</v>
      </c>
      <c r="U215" s="13"/>
      <c r="V215" s="13"/>
      <c r="W215" s="13"/>
      <c r="X215" s="13"/>
      <c r="Y215" s="13"/>
      <c r="Z215" s="13"/>
      <c r="AA215" s="13"/>
      <c r="AB215" s="13"/>
      <c r="AC215" s="13"/>
      <c r="AD215" s="13"/>
      <c r="AE215" s="13"/>
      <c r="AF215" s="13"/>
      <c r="AG215" s="13"/>
      <c r="AH215" s="13"/>
      <c r="AI215" s="13"/>
      <c r="AJ215" s="13"/>
      <c r="AK215" s="13"/>
      <c r="AL215" s="13"/>
      <c r="AM215" s="13"/>
      <c r="AN215" s="28"/>
    </row>
    <row r="216" spans="1:40" s="10" customFormat="1" ht="23.25" customHeight="1" thickBot="1">
      <c r="A216" s="4"/>
      <c r="B216" s="4"/>
      <c r="C216" s="4"/>
      <c r="D216" s="4"/>
      <c r="E216" s="15"/>
      <c r="F216" s="4"/>
      <c r="G216" s="4"/>
      <c r="H216" s="4"/>
      <c r="I216" s="4"/>
      <c r="J216" s="4"/>
      <c r="K216" s="4"/>
      <c r="L216" s="4"/>
      <c r="M216" s="4"/>
      <c r="N216" s="4"/>
      <c r="O216" s="6"/>
      <c r="P216" s="6"/>
      <c r="Q216" s="4"/>
      <c r="R216" s="7"/>
      <c r="S216" s="4"/>
      <c r="T216" s="3" t="str">
        <f>"[" &amp; _xlfn.TEXTJOIN(", ", TRUE,
    IF(H216&lt;&gt;"", """" &amp; VJDBCore!H$1 &amp; """", ""),
    IF(I216&lt;&gt;"", """" &amp; VJDBCore!I$1 &amp; """", ""),
    IF(J216&lt;&gt;"", """" &amp; VJDBCore!J$1 &amp; """", ""),
    IF(K216&lt;&gt;"", """" &amp; VJDBCore!K$1 &amp; """", ""),
    IF(L216&lt;&gt;"", """" &amp; VJDBCore!L$1 &amp; """", ""),    IF(M216&lt;&gt;"", """" &amp; VJDBCore!M$1 &amp; """", ""),    IF(N216&lt;&gt;"", """" &amp; VJDBCore!N$1 &amp; """", ""),     IF(O216&lt;&gt;"", """" &amp; VJDBCore!O$1 &amp; """", ""),     IF(O216&lt;&gt;"", """" &amp; VJDBCore!O$1 &amp; """", ""),     IF(P216&lt;&gt;"", """" &amp; VJDBCore!P$1 &amp; """", ""),
    IF(Q220&lt;&gt;"", """" &amp; Q220 &amp; """", ""),
    IF(R216&lt;&gt;"", """" &amp; R216 &amp; """", ""),
    IF(S216&lt;&gt;"", """" &amp; S216 &amp; """", "")
) &amp; "]"</f>
        <v>[]</v>
      </c>
      <c r="U216" s="13"/>
      <c r="V216" s="13"/>
      <c r="W216" s="13"/>
      <c r="X216" s="13"/>
      <c r="Y216" s="13"/>
      <c r="Z216" s="13"/>
      <c r="AA216" s="13"/>
      <c r="AB216" s="13"/>
      <c r="AC216" s="13"/>
      <c r="AD216" s="13"/>
      <c r="AE216" s="13"/>
      <c r="AF216" s="13"/>
      <c r="AG216" s="13"/>
      <c r="AH216" s="13"/>
      <c r="AI216" s="13"/>
      <c r="AJ216" s="13"/>
      <c r="AK216" s="13"/>
      <c r="AL216" s="13"/>
      <c r="AM216" s="13"/>
      <c r="AN216" s="28"/>
    </row>
    <row r="217" spans="1:40" s="10" customFormat="1" ht="23.25" customHeight="1" thickBot="1">
      <c r="A217" s="4"/>
      <c r="B217" s="4"/>
      <c r="C217" s="4"/>
      <c r="D217" s="4"/>
      <c r="E217" s="15"/>
      <c r="F217" s="4"/>
      <c r="G217" s="4"/>
      <c r="H217" s="4"/>
      <c r="I217" s="4"/>
      <c r="J217" s="4"/>
      <c r="K217" s="4"/>
      <c r="L217" s="4"/>
      <c r="M217" s="4"/>
      <c r="N217" s="4"/>
      <c r="O217" s="6"/>
      <c r="P217" s="6"/>
      <c r="Q217" s="4"/>
      <c r="R217" s="7"/>
      <c r="S217" s="4"/>
      <c r="T217" s="3" t="str">
        <f>"[" &amp; _xlfn.TEXTJOIN(", ", TRUE,
    IF(H217&lt;&gt;"", """" &amp; VJDBCore!H$1 &amp; """", ""),
    IF(I217&lt;&gt;"", """" &amp; VJDBCore!I$1 &amp; """", ""),
    IF(J217&lt;&gt;"", """" &amp; VJDBCore!J$1 &amp; """", ""),
    IF(K217&lt;&gt;"", """" &amp; VJDBCore!K$1 &amp; """", ""),
    IF(L217&lt;&gt;"", """" &amp; VJDBCore!L$1 &amp; """", ""),    IF(M217&lt;&gt;"", """" &amp; VJDBCore!M$1 &amp; """", ""),    IF(N217&lt;&gt;"", """" &amp; VJDBCore!N$1 &amp; """", ""),     IF(O217&lt;&gt;"", """" &amp; VJDBCore!O$1 &amp; """", ""),     IF(O217&lt;&gt;"", """" &amp; VJDBCore!O$1 &amp; """", ""),     IF(P217&lt;&gt;"", """" &amp; VJDBCore!P$1 &amp; """", ""),
    IF(Q221&lt;&gt;"", """" &amp; Q221 &amp; """", ""),
    IF(R217&lt;&gt;"", """" &amp; R217 &amp; """", ""),
    IF(S217&lt;&gt;"", """" &amp; S217 &amp; """", "")
) &amp; "]"</f>
        <v>[]</v>
      </c>
      <c r="U217" s="13"/>
      <c r="V217" s="13"/>
      <c r="W217" s="13"/>
      <c r="X217" s="13"/>
      <c r="Y217" s="13"/>
      <c r="Z217" s="13"/>
      <c r="AA217" s="13"/>
      <c r="AB217" s="13"/>
      <c r="AC217" s="13"/>
      <c r="AD217" s="13"/>
      <c r="AE217" s="13"/>
      <c r="AF217" s="13"/>
      <c r="AG217" s="13"/>
      <c r="AH217" s="13"/>
      <c r="AI217" s="13"/>
      <c r="AJ217" s="13"/>
      <c r="AK217" s="13"/>
      <c r="AL217" s="13"/>
      <c r="AM217" s="13"/>
      <c r="AN217" s="28"/>
    </row>
    <row r="218" spans="1:40" s="10" customFormat="1" ht="23.25" customHeight="1" thickBot="1">
      <c r="A218" s="4"/>
      <c r="B218" s="4"/>
      <c r="C218" s="4"/>
      <c r="D218" s="4"/>
      <c r="E218" s="15"/>
      <c r="F218" s="4"/>
      <c r="G218" s="4"/>
      <c r="H218" s="4"/>
      <c r="I218" s="4"/>
      <c r="J218" s="4"/>
      <c r="K218" s="4"/>
      <c r="L218" s="4"/>
      <c r="M218" s="4"/>
      <c r="N218" s="4"/>
      <c r="O218" s="6"/>
      <c r="P218" s="6"/>
      <c r="Q218" s="4"/>
      <c r="R218" s="7"/>
      <c r="S218" s="4"/>
      <c r="T218" s="3" t="str">
        <f>"[" &amp; _xlfn.TEXTJOIN(", ", TRUE,
    IF(H218&lt;&gt;"", """" &amp; VJDBCore!H$1 &amp; """", ""),
    IF(I218&lt;&gt;"", """" &amp; VJDBCore!I$1 &amp; """", ""),
    IF(J218&lt;&gt;"", """" &amp; VJDBCore!J$1 &amp; """", ""),
    IF(K218&lt;&gt;"", """" &amp; VJDBCore!K$1 &amp; """", ""),
    IF(L218&lt;&gt;"", """" &amp; VJDBCore!L$1 &amp; """", ""),    IF(M218&lt;&gt;"", """" &amp; VJDBCore!M$1 &amp; """", ""),    IF(N218&lt;&gt;"", """" &amp; VJDBCore!N$1 &amp; """", ""),     IF(O218&lt;&gt;"", """" &amp; VJDBCore!O$1 &amp; """", ""),     IF(O218&lt;&gt;"", """" &amp; VJDBCore!O$1 &amp; """", ""),     IF(P218&lt;&gt;"", """" &amp; VJDBCore!P$1 &amp; """", ""),
    IF(Q222&lt;&gt;"", """" &amp; Q222 &amp; """", ""),
    IF(R218&lt;&gt;"", """" &amp; R218 &amp; """", ""),
    IF(S218&lt;&gt;"", """" &amp; S218 &amp; """", "")
) &amp; "]"</f>
        <v>[]</v>
      </c>
      <c r="U218" s="13"/>
      <c r="V218" s="13"/>
      <c r="W218" s="13"/>
      <c r="X218" s="13"/>
      <c r="Y218" s="13"/>
      <c r="Z218" s="13"/>
      <c r="AA218" s="13"/>
      <c r="AB218" s="13"/>
      <c r="AC218" s="13"/>
      <c r="AD218" s="13"/>
      <c r="AE218" s="13"/>
      <c r="AF218" s="13"/>
      <c r="AG218" s="13"/>
      <c r="AH218" s="13"/>
      <c r="AI218" s="13"/>
      <c r="AJ218" s="13"/>
      <c r="AK218" s="13"/>
      <c r="AL218" s="13"/>
      <c r="AM218" s="13"/>
      <c r="AN218" s="28"/>
    </row>
    <row r="219" spans="1:40" s="10" customFormat="1" ht="23.25" customHeight="1" thickBot="1">
      <c r="A219" s="4"/>
      <c r="B219" s="4"/>
      <c r="C219" s="4"/>
      <c r="D219" s="4"/>
      <c r="E219" s="15"/>
      <c r="F219" s="4"/>
      <c r="G219" s="4"/>
      <c r="H219" s="4"/>
      <c r="I219" s="4"/>
      <c r="J219" s="4"/>
      <c r="K219" s="4"/>
      <c r="L219" s="4"/>
      <c r="M219" s="4"/>
      <c r="N219" s="4"/>
      <c r="O219" s="6"/>
      <c r="P219" s="6"/>
      <c r="Q219" s="4"/>
      <c r="R219" s="7"/>
      <c r="S219" s="4"/>
      <c r="T219" s="3" t="str">
        <f>"[" &amp; _xlfn.TEXTJOIN(", ", TRUE,
    IF(H219&lt;&gt;"", """" &amp; VJDBCore!H$1 &amp; """", ""),
    IF(I219&lt;&gt;"", """" &amp; VJDBCore!I$1 &amp; """", ""),
    IF(J219&lt;&gt;"", """" &amp; VJDBCore!J$1 &amp; """", ""),
    IF(K219&lt;&gt;"", """" &amp; VJDBCore!K$1 &amp; """", ""),
    IF(L219&lt;&gt;"", """" &amp; VJDBCore!L$1 &amp; """", ""),    IF(M219&lt;&gt;"", """" &amp; VJDBCore!M$1 &amp; """", ""),    IF(N219&lt;&gt;"", """" &amp; VJDBCore!N$1 &amp; """", ""),     IF(O219&lt;&gt;"", """" &amp; VJDBCore!O$1 &amp; """", ""),     IF(O219&lt;&gt;"", """" &amp; VJDBCore!O$1 &amp; """", ""),     IF(P219&lt;&gt;"", """" &amp; VJDBCore!P$1 &amp; """", ""),
    IF(Q223&lt;&gt;"", """" &amp; Q223 &amp; """", ""),
    IF(R219&lt;&gt;"", """" &amp; R219 &amp; """", ""),
    IF(S219&lt;&gt;"", """" &amp; S219 &amp; """", "")
) &amp; "]"</f>
        <v>[]</v>
      </c>
      <c r="U219" s="13"/>
      <c r="V219" s="13"/>
      <c r="W219" s="13"/>
      <c r="X219" s="13"/>
      <c r="Y219" s="13"/>
      <c r="Z219" s="13"/>
      <c r="AA219" s="13"/>
      <c r="AB219" s="13"/>
      <c r="AC219" s="13"/>
      <c r="AD219" s="13"/>
      <c r="AE219" s="13"/>
      <c r="AF219" s="13"/>
      <c r="AG219" s="13"/>
      <c r="AH219" s="13"/>
      <c r="AI219" s="13"/>
      <c r="AJ219" s="13"/>
      <c r="AK219" s="13"/>
      <c r="AL219" s="13"/>
      <c r="AM219" s="13"/>
      <c r="AN219" s="28"/>
    </row>
    <row r="220" spans="1:40" s="10" customFormat="1" ht="23.25" customHeight="1" thickBot="1">
      <c r="A220" s="4"/>
      <c r="B220" s="4"/>
      <c r="C220" s="4"/>
      <c r="D220" s="4"/>
      <c r="E220" s="15"/>
      <c r="F220" s="4"/>
      <c r="G220" s="4"/>
      <c r="H220" s="4"/>
      <c r="I220" s="4"/>
      <c r="J220" s="4"/>
      <c r="K220" s="4"/>
      <c r="L220" s="4"/>
      <c r="M220" s="4"/>
      <c r="N220" s="4"/>
      <c r="O220" s="6"/>
      <c r="P220" s="6"/>
      <c r="Q220" s="4"/>
      <c r="R220" s="7"/>
      <c r="S220" s="4"/>
      <c r="T220" s="3" t="str">
        <f>"[" &amp; _xlfn.TEXTJOIN(", ", TRUE,
    IF(H220&lt;&gt;"", """" &amp; VJDBCore!H$1 &amp; """", ""),
    IF(I220&lt;&gt;"", """" &amp; VJDBCore!I$1 &amp; """", ""),
    IF(J220&lt;&gt;"", """" &amp; VJDBCore!J$1 &amp; """", ""),
    IF(K220&lt;&gt;"", """" &amp; VJDBCore!K$1 &amp; """", ""),
    IF(L220&lt;&gt;"", """" &amp; VJDBCore!L$1 &amp; """", ""),    IF(M220&lt;&gt;"", """" &amp; VJDBCore!M$1 &amp; """", ""),    IF(N220&lt;&gt;"", """" &amp; VJDBCore!N$1 &amp; """", ""),     IF(O220&lt;&gt;"", """" &amp; VJDBCore!O$1 &amp; """", ""),     IF(O220&lt;&gt;"", """" &amp; VJDBCore!O$1 &amp; """", ""),     IF(P220&lt;&gt;"", """" &amp; VJDBCore!P$1 &amp; """", ""),
    IF(Q224&lt;&gt;"", """" &amp; Q224 &amp; """", ""),
    IF(R220&lt;&gt;"", """" &amp; R220 &amp; """", ""),
    IF(S220&lt;&gt;"", """" &amp; S220 &amp; """", "")
) &amp; "]"</f>
        <v>[]</v>
      </c>
      <c r="U220" s="13"/>
      <c r="V220" s="13"/>
      <c r="W220" s="13"/>
      <c r="X220" s="13"/>
      <c r="Y220" s="13"/>
      <c r="Z220" s="13"/>
      <c r="AA220" s="13"/>
      <c r="AB220" s="13"/>
      <c r="AC220" s="13"/>
      <c r="AD220" s="13"/>
      <c r="AE220" s="13"/>
      <c r="AF220" s="13"/>
      <c r="AG220" s="13"/>
      <c r="AH220" s="13"/>
      <c r="AI220" s="13"/>
      <c r="AJ220" s="13"/>
      <c r="AK220" s="13"/>
      <c r="AL220" s="13"/>
      <c r="AM220" s="13"/>
      <c r="AN220" s="28"/>
    </row>
    <row r="221" spans="1:40" s="10" customFormat="1" ht="23.25" customHeight="1" thickBot="1">
      <c r="A221" s="4"/>
      <c r="B221" s="4"/>
      <c r="C221" s="4"/>
      <c r="D221" s="4"/>
      <c r="E221" s="15"/>
      <c r="F221" s="4"/>
      <c r="G221" s="4"/>
      <c r="H221" s="4"/>
      <c r="I221" s="4"/>
      <c r="J221" s="4"/>
      <c r="K221" s="4"/>
      <c r="L221" s="4"/>
      <c r="M221" s="4"/>
      <c r="N221" s="4"/>
      <c r="O221" s="6"/>
      <c r="P221" s="6"/>
      <c r="Q221" s="4"/>
      <c r="R221" s="7"/>
      <c r="S221" s="4"/>
      <c r="T221" s="3" t="str">
        <f>"[" &amp; _xlfn.TEXTJOIN(", ", TRUE,
    IF(H221&lt;&gt;"", """" &amp; VJDBCore!H$1 &amp; """", ""),
    IF(I221&lt;&gt;"", """" &amp; VJDBCore!I$1 &amp; """", ""),
    IF(J221&lt;&gt;"", """" &amp; VJDBCore!J$1 &amp; """", ""),
    IF(K221&lt;&gt;"", """" &amp; VJDBCore!K$1 &amp; """", ""),
    IF(L221&lt;&gt;"", """" &amp; VJDBCore!L$1 &amp; """", ""),    IF(M221&lt;&gt;"", """" &amp; VJDBCore!M$1 &amp; """", ""),    IF(N221&lt;&gt;"", """" &amp; VJDBCore!N$1 &amp; """", ""),     IF(O221&lt;&gt;"", """" &amp; VJDBCore!O$1 &amp; """", ""),     IF(O221&lt;&gt;"", """" &amp; VJDBCore!O$1 &amp; """", ""),     IF(P221&lt;&gt;"", """" &amp; VJDBCore!P$1 &amp; """", ""),
    IF(Q225&lt;&gt;"", """" &amp; Q225 &amp; """", ""),
    IF(R221&lt;&gt;"", """" &amp; R221 &amp; """", ""),
    IF(S221&lt;&gt;"", """" &amp; S221 &amp; """", "")
) &amp; "]"</f>
        <v>[]</v>
      </c>
      <c r="U221" s="13"/>
      <c r="V221" s="13"/>
      <c r="W221" s="13"/>
      <c r="X221" s="13"/>
      <c r="Y221" s="13"/>
      <c r="Z221" s="13"/>
      <c r="AA221" s="13"/>
      <c r="AB221" s="13"/>
      <c r="AC221" s="13"/>
      <c r="AD221" s="13"/>
      <c r="AE221" s="13"/>
      <c r="AF221" s="13"/>
      <c r="AG221" s="13"/>
      <c r="AH221" s="13"/>
      <c r="AI221" s="13"/>
      <c r="AJ221" s="13"/>
      <c r="AK221" s="13"/>
      <c r="AL221" s="13"/>
      <c r="AM221" s="13"/>
      <c r="AN221" s="28"/>
    </row>
    <row r="222" spans="1:40" s="10" customFormat="1" ht="23.25" customHeight="1" thickBot="1">
      <c r="A222" s="4"/>
      <c r="B222" s="4"/>
      <c r="C222" s="4"/>
      <c r="D222" s="4"/>
      <c r="E222" s="15"/>
      <c r="F222" s="4"/>
      <c r="G222" s="4"/>
      <c r="H222" s="4"/>
      <c r="I222" s="4"/>
      <c r="J222" s="4"/>
      <c r="K222" s="4"/>
      <c r="L222" s="4"/>
      <c r="M222" s="4"/>
      <c r="N222" s="4"/>
      <c r="O222" s="6"/>
      <c r="P222" s="6"/>
      <c r="Q222" s="4"/>
      <c r="R222" s="7"/>
      <c r="S222" s="4"/>
      <c r="T222" s="3" t="str">
        <f>"[" &amp; _xlfn.TEXTJOIN(", ", TRUE,
    IF(H222&lt;&gt;"", """" &amp; VJDBCore!H$1 &amp; """", ""),
    IF(I222&lt;&gt;"", """" &amp; VJDBCore!I$1 &amp; """", ""),
    IF(J222&lt;&gt;"", """" &amp; VJDBCore!J$1 &amp; """", ""),
    IF(K222&lt;&gt;"", """" &amp; VJDBCore!K$1 &amp; """", ""),
    IF(L222&lt;&gt;"", """" &amp; VJDBCore!L$1 &amp; """", ""),    IF(M222&lt;&gt;"", """" &amp; VJDBCore!M$1 &amp; """", ""),    IF(N222&lt;&gt;"", """" &amp; VJDBCore!N$1 &amp; """", ""),     IF(O222&lt;&gt;"", """" &amp; VJDBCore!O$1 &amp; """", ""),     IF(O222&lt;&gt;"", """" &amp; VJDBCore!O$1 &amp; """", ""),     IF(P222&lt;&gt;"", """" &amp; VJDBCore!P$1 &amp; """", ""),
    IF(Q226&lt;&gt;"", """" &amp; Q226 &amp; """", ""),
    IF(R222&lt;&gt;"", """" &amp; R222 &amp; """", ""),
    IF(S222&lt;&gt;"", """" &amp; S222 &amp; """", "")
) &amp; "]"</f>
        <v>[]</v>
      </c>
      <c r="U222" s="13"/>
      <c r="V222" s="13"/>
      <c r="W222" s="13"/>
      <c r="X222" s="13"/>
      <c r="Y222" s="13"/>
      <c r="Z222" s="13"/>
      <c r="AA222" s="13"/>
      <c r="AB222" s="13"/>
      <c r="AC222" s="13"/>
      <c r="AD222" s="13"/>
      <c r="AE222" s="13"/>
      <c r="AF222" s="13"/>
      <c r="AG222" s="13"/>
      <c r="AH222" s="13"/>
      <c r="AI222" s="13"/>
      <c r="AJ222" s="13"/>
      <c r="AK222" s="13"/>
      <c r="AL222" s="13"/>
      <c r="AM222" s="13"/>
      <c r="AN222" s="28"/>
    </row>
    <row r="223" spans="1:40" s="10" customFormat="1" ht="23.25" customHeight="1" thickBot="1">
      <c r="A223" s="4"/>
      <c r="B223" s="4"/>
      <c r="C223" s="4"/>
      <c r="D223" s="4"/>
      <c r="E223" s="15"/>
      <c r="F223" s="4"/>
      <c r="G223" s="4"/>
      <c r="H223" s="4"/>
      <c r="I223" s="4"/>
      <c r="J223" s="4"/>
      <c r="K223" s="4"/>
      <c r="L223" s="4"/>
      <c r="M223" s="4"/>
      <c r="N223" s="4"/>
      <c r="O223" s="6"/>
      <c r="P223" s="6"/>
      <c r="Q223" s="4"/>
      <c r="R223" s="7"/>
      <c r="S223" s="4"/>
      <c r="T223" s="3" t="str">
        <f>"[" &amp; _xlfn.TEXTJOIN(", ", TRUE,
    IF(H223&lt;&gt;"", """" &amp; VJDBCore!H$1 &amp; """", ""),
    IF(I223&lt;&gt;"", """" &amp; VJDBCore!I$1 &amp; """", ""),
    IF(J223&lt;&gt;"", """" &amp; VJDBCore!J$1 &amp; """", ""),
    IF(K223&lt;&gt;"", """" &amp; VJDBCore!K$1 &amp; """", ""),
    IF(L223&lt;&gt;"", """" &amp; VJDBCore!L$1 &amp; """", ""),    IF(M223&lt;&gt;"", """" &amp; VJDBCore!M$1 &amp; """", ""),    IF(N223&lt;&gt;"", """" &amp; VJDBCore!N$1 &amp; """", ""),     IF(O223&lt;&gt;"", """" &amp; VJDBCore!O$1 &amp; """", ""),     IF(O223&lt;&gt;"", """" &amp; VJDBCore!O$1 &amp; """", ""),     IF(P223&lt;&gt;"", """" &amp; VJDBCore!P$1 &amp; """", ""),
    IF(Q227&lt;&gt;"", """" &amp; Q227 &amp; """", ""),
    IF(R223&lt;&gt;"", """" &amp; R223 &amp; """", ""),
    IF(S223&lt;&gt;"", """" &amp; S223 &amp; """", "")
) &amp; "]"</f>
        <v>[]</v>
      </c>
      <c r="U223" s="13"/>
      <c r="V223" s="13"/>
      <c r="W223" s="13"/>
      <c r="X223" s="13"/>
      <c r="Y223" s="13"/>
      <c r="Z223" s="13"/>
      <c r="AA223" s="13"/>
      <c r="AB223" s="13"/>
      <c r="AC223" s="13"/>
      <c r="AD223" s="13"/>
      <c r="AE223" s="13"/>
      <c r="AF223" s="13"/>
      <c r="AG223" s="13"/>
      <c r="AH223" s="13"/>
      <c r="AI223" s="13"/>
      <c r="AJ223" s="13"/>
      <c r="AK223" s="13"/>
      <c r="AL223" s="13"/>
      <c r="AM223" s="13"/>
      <c r="AN223" s="28"/>
    </row>
    <row r="224" spans="1:40" s="10" customFormat="1" ht="23.25" customHeight="1" thickBot="1">
      <c r="A224" s="4"/>
      <c r="B224" s="4"/>
      <c r="C224" s="4"/>
      <c r="D224" s="4"/>
      <c r="E224" s="15"/>
      <c r="F224" s="4"/>
      <c r="G224" s="4"/>
      <c r="H224" s="4"/>
      <c r="I224" s="4"/>
      <c r="J224" s="4"/>
      <c r="K224" s="4"/>
      <c r="L224" s="4"/>
      <c r="M224" s="4"/>
      <c r="N224" s="4"/>
      <c r="O224" s="6"/>
      <c r="P224" s="6"/>
      <c r="Q224" s="4"/>
      <c r="R224" s="7"/>
      <c r="S224" s="4"/>
      <c r="T224" s="3" t="str">
        <f>"[" &amp; _xlfn.TEXTJOIN(", ", TRUE,
    IF(H224&lt;&gt;"", """" &amp; VJDBCore!H$1 &amp; """", ""),
    IF(I224&lt;&gt;"", """" &amp; VJDBCore!I$1 &amp; """", ""),
    IF(J224&lt;&gt;"", """" &amp; VJDBCore!J$1 &amp; """", ""),
    IF(K224&lt;&gt;"", """" &amp; VJDBCore!K$1 &amp; """", ""),
    IF(L224&lt;&gt;"", """" &amp; VJDBCore!L$1 &amp; """", ""),    IF(M224&lt;&gt;"", """" &amp; VJDBCore!M$1 &amp; """", ""),    IF(N224&lt;&gt;"", """" &amp; VJDBCore!N$1 &amp; """", ""),     IF(O224&lt;&gt;"", """" &amp; VJDBCore!O$1 &amp; """", ""),     IF(O224&lt;&gt;"", """" &amp; VJDBCore!O$1 &amp; """", ""),     IF(P224&lt;&gt;"", """" &amp; VJDBCore!P$1 &amp; """", ""),
    IF(Q228&lt;&gt;"", """" &amp; Q228 &amp; """", ""),
    IF(R224&lt;&gt;"", """" &amp; R224 &amp; """", ""),
    IF(S224&lt;&gt;"", """" &amp; S224 &amp; """", "")
) &amp; "]"</f>
        <v>[]</v>
      </c>
      <c r="U224" s="13"/>
      <c r="V224" s="13"/>
      <c r="W224" s="13"/>
      <c r="X224" s="13"/>
      <c r="Y224" s="13"/>
      <c r="Z224" s="13"/>
      <c r="AA224" s="13"/>
      <c r="AB224" s="13"/>
      <c r="AC224" s="13"/>
      <c r="AD224" s="13"/>
      <c r="AE224" s="13"/>
      <c r="AF224" s="13"/>
      <c r="AG224" s="13"/>
      <c r="AH224" s="13"/>
      <c r="AI224" s="13"/>
      <c r="AJ224" s="13"/>
      <c r="AK224" s="13"/>
      <c r="AL224" s="13"/>
      <c r="AM224" s="13"/>
      <c r="AN224" s="28"/>
    </row>
    <row r="225" spans="1:40" s="10" customFormat="1" ht="23.25" customHeight="1" thickBot="1">
      <c r="A225" s="4"/>
      <c r="B225" s="4"/>
      <c r="C225" s="4"/>
      <c r="D225" s="4"/>
      <c r="E225" s="15"/>
      <c r="F225" s="4"/>
      <c r="G225" s="4"/>
      <c r="H225" s="4"/>
      <c r="I225" s="4"/>
      <c r="J225" s="4"/>
      <c r="K225" s="4"/>
      <c r="L225" s="4"/>
      <c r="M225" s="4"/>
      <c r="N225" s="4"/>
      <c r="O225" s="6"/>
      <c r="P225" s="6"/>
      <c r="Q225" s="4"/>
      <c r="R225" s="7"/>
      <c r="S225" s="4"/>
      <c r="T225" s="3" t="str">
        <f>"[" &amp; _xlfn.TEXTJOIN(", ", TRUE,
    IF(H225&lt;&gt;"", """" &amp; VJDBCore!H$1 &amp; """", ""),
    IF(I225&lt;&gt;"", """" &amp; VJDBCore!I$1 &amp; """", ""),
    IF(J225&lt;&gt;"", """" &amp; VJDBCore!J$1 &amp; """", ""),
    IF(K225&lt;&gt;"", """" &amp; VJDBCore!K$1 &amp; """", ""),
    IF(L225&lt;&gt;"", """" &amp; VJDBCore!L$1 &amp; """", ""),    IF(M225&lt;&gt;"", """" &amp; VJDBCore!M$1 &amp; """", ""),    IF(N225&lt;&gt;"", """" &amp; VJDBCore!N$1 &amp; """", ""),     IF(O225&lt;&gt;"", """" &amp; VJDBCore!O$1 &amp; """", ""),     IF(O225&lt;&gt;"", """" &amp; VJDBCore!O$1 &amp; """", ""),     IF(P225&lt;&gt;"", """" &amp; VJDBCore!P$1 &amp; """", ""),
    IF(Q229&lt;&gt;"", """" &amp; Q229 &amp; """", ""),
    IF(R225&lt;&gt;"", """" &amp; R225 &amp; """", ""),
    IF(S225&lt;&gt;"", """" &amp; S225 &amp; """", "")
) &amp; "]"</f>
        <v>[]</v>
      </c>
      <c r="U225" s="13"/>
      <c r="V225" s="13"/>
      <c r="W225" s="13"/>
      <c r="X225" s="13"/>
      <c r="Y225" s="13"/>
      <c r="Z225" s="13"/>
      <c r="AA225" s="13"/>
      <c r="AB225" s="13"/>
      <c r="AC225" s="13"/>
      <c r="AD225" s="13"/>
      <c r="AE225" s="13"/>
      <c r="AF225" s="13"/>
      <c r="AG225" s="13"/>
      <c r="AH225" s="13"/>
      <c r="AI225" s="13"/>
      <c r="AJ225" s="13"/>
      <c r="AK225" s="13"/>
      <c r="AL225" s="13"/>
      <c r="AM225" s="13"/>
      <c r="AN225" s="28"/>
    </row>
    <row r="226" spans="1:40" s="10" customFormat="1" ht="23.25" customHeight="1" thickBot="1">
      <c r="A226" s="4"/>
      <c r="B226" s="4"/>
      <c r="C226" s="4"/>
      <c r="D226" s="4"/>
      <c r="E226" s="15"/>
      <c r="F226" s="4"/>
      <c r="G226" s="4"/>
      <c r="H226" s="4"/>
      <c r="I226" s="4"/>
      <c r="J226" s="4"/>
      <c r="K226" s="4"/>
      <c r="L226" s="4"/>
      <c r="M226" s="4"/>
      <c r="N226" s="4"/>
      <c r="O226" s="6"/>
      <c r="P226" s="6"/>
      <c r="Q226" s="4"/>
      <c r="R226" s="7"/>
      <c r="S226" s="4"/>
      <c r="T226" s="3" t="str">
        <f>"[" &amp; _xlfn.TEXTJOIN(", ", TRUE,
    IF(H226&lt;&gt;"", """" &amp; VJDBCore!H$1 &amp; """", ""),
    IF(I226&lt;&gt;"", """" &amp; VJDBCore!I$1 &amp; """", ""),
    IF(J226&lt;&gt;"", """" &amp; VJDBCore!J$1 &amp; """", ""),
    IF(K226&lt;&gt;"", """" &amp; VJDBCore!K$1 &amp; """", ""),
    IF(L226&lt;&gt;"", """" &amp; VJDBCore!L$1 &amp; """", ""),    IF(M226&lt;&gt;"", """" &amp; VJDBCore!M$1 &amp; """", ""),    IF(N226&lt;&gt;"", """" &amp; VJDBCore!N$1 &amp; """", ""),     IF(O226&lt;&gt;"", """" &amp; VJDBCore!O$1 &amp; """", ""),     IF(O226&lt;&gt;"", """" &amp; VJDBCore!O$1 &amp; """", ""),     IF(P226&lt;&gt;"", """" &amp; VJDBCore!P$1 &amp; """", ""),
    IF(Q230&lt;&gt;"", """" &amp; Q230 &amp; """", ""),
    IF(R226&lt;&gt;"", """" &amp; R226 &amp; """", ""),
    IF(S226&lt;&gt;"", """" &amp; S226 &amp; """", "")
) &amp; "]"</f>
        <v>[]</v>
      </c>
      <c r="U226" s="13"/>
      <c r="V226" s="13"/>
      <c r="W226" s="13"/>
      <c r="X226" s="13"/>
      <c r="Y226" s="13"/>
      <c r="Z226" s="13"/>
      <c r="AA226" s="13"/>
      <c r="AB226" s="13"/>
      <c r="AC226" s="13"/>
      <c r="AD226" s="13"/>
      <c r="AE226" s="13"/>
      <c r="AF226" s="13"/>
      <c r="AG226" s="13"/>
      <c r="AH226" s="13"/>
      <c r="AI226" s="13"/>
      <c r="AJ226" s="13"/>
      <c r="AK226" s="13"/>
      <c r="AL226" s="13"/>
      <c r="AM226" s="13"/>
      <c r="AN226" s="28"/>
    </row>
    <row r="227" spans="1:40" s="10" customFormat="1" ht="23.25" customHeight="1" thickBot="1">
      <c r="A227" s="4"/>
      <c r="B227" s="4"/>
      <c r="C227" s="4"/>
      <c r="D227" s="4"/>
      <c r="E227" s="15"/>
      <c r="F227" s="4"/>
      <c r="G227" s="4"/>
      <c r="H227" s="4"/>
      <c r="I227" s="4"/>
      <c r="J227" s="4"/>
      <c r="K227" s="4"/>
      <c r="L227" s="4"/>
      <c r="M227" s="4"/>
      <c r="N227" s="4"/>
      <c r="O227" s="6"/>
      <c r="P227" s="6"/>
      <c r="Q227" s="4"/>
      <c r="R227" s="7"/>
      <c r="S227" s="4"/>
      <c r="T227" s="3" t="str">
        <f>"[" &amp; _xlfn.TEXTJOIN(", ", TRUE,
    IF(H227&lt;&gt;"", """" &amp; VJDBCore!H$1 &amp; """", ""),
    IF(I227&lt;&gt;"", """" &amp; VJDBCore!I$1 &amp; """", ""),
    IF(J227&lt;&gt;"", """" &amp; VJDBCore!J$1 &amp; """", ""),
    IF(K227&lt;&gt;"", """" &amp; VJDBCore!K$1 &amp; """", ""),
    IF(L227&lt;&gt;"", """" &amp; VJDBCore!L$1 &amp; """", ""),    IF(M227&lt;&gt;"", """" &amp; VJDBCore!M$1 &amp; """", ""),    IF(N227&lt;&gt;"", """" &amp; VJDBCore!N$1 &amp; """", ""),     IF(O227&lt;&gt;"", """" &amp; VJDBCore!O$1 &amp; """", ""),     IF(O227&lt;&gt;"", """" &amp; VJDBCore!O$1 &amp; """", ""),     IF(P227&lt;&gt;"", """" &amp; VJDBCore!P$1 &amp; """", ""),
    IF(Q231&lt;&gt;"", """" &amp; Q231 &amp; """", ""),
    IF(R227&lt;&gt;"", """" &amp; R227 &amp; """", ""),
    IF(S227&lt;&gt;"", """" &amp; S227 &amp; """", "")
) &amp; "]"</f>
        <v>[]</v>
      </c>
      <c r="U227" s="13"/>
      <c r="V227" s="13"/>
      <c r="W227" s="13"/>
      <c r="X227" s="13"/>
      <c r="Y227" s="13"/>
      <c r="Z227" s="13"/>
      <c r="AA227" s="13"/>
      <c r="AB227" s="13"/>
      <c r="AC227" s="13"/>
      <c r="AD227" s="13"/>
      <c r="AE227" s="13"/>
      <c r="AF227" s="13"/>
      <c r="AG227" s="13"/>
      <c r="AH227" s="13"/>
      <c r="AI227" s="13"/>
      <c r="AJ227" s="13"/>
      <c r="AK227" s="13"/>
      <c r="AL227" s="13"/>
      <c r="AM227" s="13"/>
      <c r="AN227" s="28"/>
    </row>
    <row r="228" spans="1:40" s="10" customFormat="1" ht="23.25" customHeight="1" thickBot="1">
      <c r="A228" s="4"/>
      <c r="B228" s="4"/>
      <c r="C228" s="4"/>
      <c r="D228" s="4"/>
      <c r="E228" s="15"/>
      <c r="F228" s="4"/>
      <c r="G228" s="4"/>
      <c r="H228" s="4"/>
      <c r="I228" s="4"/>
      <c r="J228" s="4"/>
      <c r="K228" s="4"/>
      <c r="L228" s="4"/>
      <c r="M228" s="4"/>
      <c r="N228" s="4"/>
      <c r="O228" s="6"/>
      <c r="P228" s="6"/>
      <c r="Q228" s="4"/>
      <c r="R228" s="7"/>
      <c r="S228" s="4"/>
      <c r="T228" s="3" t="str">
        <f>"[" &amp; _xlfn.TEXTJOIN(", ", TRUE,
    IF(H228&lt;&gt;"", """" &amp; VJDBCore!H$1 &amp; """", ""),
    IF(I228&lt;&gt;"", """" &amp; VJDBCore!I$1 &amp; """", ""),
    IF(J228&lt;&gt;"", """" &amp; VJDBCore!J$1 &amp; """", ""),
    IF(K228&lt;&gt;"", """" &amp; VJDBCore!K$1 &amp; """", ""),
    IF(L228&lt;&gt;"", """" &amp; VJDBCore!L$1 &amp; """", ""),    IF(M228&lt;&gt;"", """" &amp; VJDBCore!M$1 &amp; """", ""),    IF(N228&lt;&gt;"", """" &amp; VJDBCore!N$1 &amp; """", ""),     IF(O228&lt;&gt;"", """" &amp; VJDBCore!O$1 &amp; """", ""),     IF(O228&lt;&gt;"", """" &amp; VJDBCore!O$1 &amp; """", ""),     IF(P228&lt;&gt;"", """" &amp; VJDBCore!P$1 &amp; """", ""),
    IF(Q232&lt;&gt;"", """" &amp; Q232 &amp; """", ""),
    IF(R228&lt;&gt;"", """" &amp; R228 &amp; """", ""),
    IF(S228&lt;&gt;"", """" &amp; S228 &amp; """", "")
) &amp; "]"</f>
        <v>[]</v>
      </c>
      <c r="U228" s="13"/>
      <c r="V228" s="13"/>
      <c r="W228" s="13"/>
      <c r="X228" s="13"/>
      <c r="Y228" s="13"/>
      <c r="Z228" s="13"/>
      <c r="AA228" s="13"/>
      <c r="AB228" s="13"/>
      <c r="AC228" s="13"/>
      <c r="AD228" s="13"/>
      <c r="AE228" s="13"/>
      <c r="AF228" s="13"/>
      <c r="AG228" s="13"/>
      <c r="AH228" s="13"/>
      <c r="AI228" s="13"/>
      <c r="AJ228" s="13"/>
      <c r="AK228" s="13"/>
      <c r="AL228" s="13"/>
      <c r="AM228" s="13"/>
      <c r="AN228" s="28"/>
    </row>
    <row r="229" spans="1:40" s="10" customFormat="1" ht="23.25" customHeight="1" thickBot="1">
      <c r="A229" s="4"/>
      <c r="B229" s="4"/>
      <c r="C229" s="4"/>
      <c r="D229" s="4"/>
      <c r="E229" s="15"/>
      <c r="F229" s="4"/>
      <c r="G229" s="4"/>
      <c r="H229" s="4"/>
      <c r="I229" s="4"/>
      <c r="J229" s="4"/>
      <c r="K229" s="4"/>
      <c r="L229" s="4"/>
      <c r="M229" s="4"/>
      <c r="N229" s="4"/>
      <c r="O229" s="6"/>
      <c r="P229" s="6"/>
      <c r="Q229" s="4"/>
      <c r="R229" s="7"/>
      <c r="S229" s="4"/>
      <c r="T229" s="3" t="str">
        <f>"[" &amp; _xlfn.TEXTJOIN(", ", TRUE,
    IF(H229&lt;&gt;"", """" &amp; VJDBCore!H$1 &amp; """", ""),
    IF(I229&lt;&gt;"", """" &amp; VJDBCore!I$1 &amp; """", ""),
    IF(J229&lt;&gt;"", """" &amp; VJDBCore!J$1 &amp; """", ""),
    IF(K229&lt;&gt;"", """" &amp; VJDBCore!K$1 &amp; """", ""),
    IF(L229&lt;&gt;"", """" &amp; VJDBCore!L$1 &amp; """", ""),    IF(M229&lt;&gt;"", """" &amp; VJDBCore!M$1 &amp; """", ""),    IF(N229&lt;&gt;"", """" &amp; VJDBCore!N$1 &amp; """", ""),     IF(O229&lt;&gt;"", """" &amp; VJDBCore!O$1 &amp; """", ""),     IF(O229&lt;&gt;"", """" &amp; VJDBCore!O$1 &amp; """", ""),     IF(P229&lt;&gt;"", """" &amp; VJDBCore!P$1 &amp; """", ""),
    IF(Q233&lt;&gt;"", """" &amp; Q233 &amp; """", ""),
    IF(R229&lt;&gt;"", """" &amp; R229 &amp; """", ""),
    IF(S229&lt;&gt;"", """" &amp; S229 &amp; """", "")
) &amp; "]"</f>
        <v>[]</v>
      </c>
      <c r="U229" s="13"/>
      <c r="V229" s="13"/>
      <c r="W229" s="13"/>
      <c r="X229" s="13"/>
      <c r="Y229" s="13"/>
      <c r="Z229" s="13"/>
      <c r="AA229" s="13"/>
      <c r="AB229" s="13"/>
      <c r="AC229" s="13"/>
      <c r="AD229" s="13"/>
      <c r="AE229" s="13"/>
      <c r="AF229" s="13"/>
      <c r="AG229" s="13"/>
      <c r="AH229" s="13"/>
      <c r="AI229" s="13"/>
      <c r="AJ229" s="13"/>
      <c r="AK229" s="13"/>
      <c r="AL229" s="13"/>
      <c r="AM229" s="13"/>
      <c r="AN229" s="28"/>
    </row>
    <row r="230" spans="1:40" s="10" customFormat="1" ht="23.25" customHeight="1" thickBot="1">
      <c r="A230" s="4"/>
      <c r="B230" s="4"/>
      <c r="C230" s="4"/>
      <c r="D230" s="4"/>
      <c r="E230" s="15"/>
      <c r="F230" s="4"/>
      <c r="G230" s="4"/>
      <c r="H230" s="4"/>
      <c r="I230" s="4"/>
      <c r="J230" s="4"/>
      <c r="K230" s="4"/>
      <c r="L230" s="4"/>
      <c r="M230" s="4"/>
      <c r="N230" s="4"/>
      <c r="O230" s="6"/>
      <c r="P230" s="6"/>
      <c r="Q230" s="4"/>
      <c r="R230" s="7"/>
      <c r="S230" s="4"/>
      <c r="T230" s="3" t="str">
        <f>"[" &amp; _xlfn.TEXTJOIN(", ", TRUE,
    IF(H230&lt;&gt;"", """" &amp; VJDBCore!H$1 &amp; """", ""),
    IF(I230&lt;&gt;"", """" &amp; VJDBCore!I$1 &amp; """", ""),
    IF(J230&lt;&gt;"", """" &amp; VJDBCore!J$1 &amp; """", ""),
    IF(K230&lt;&gt;"", """" &amp; VJDBCore!K$1 &amp; """", ""),
    IF(L230&lt;&gt;"", """" &amp; VJDBCore!L$1 &amp; """", ""),    IF(M230&lt;&gt;"", """" &amp; VJDBCore!M$1 &amp; """", ""),    IF(N230&lt;&gt;"", """" &amp; VJDBCore!N$1 &amp; """", ""),     IF(O230&lt;&gt;"", """" &amp; VJDBCore!O$1 &amp; """", ""),     IF(O230&lt;&gt;"", """" &amp; VJDBCore!O$1 &amp; """", ""),     IF(P230&lt;&gt;"", """" &amp; VJDBCore!P$1 &amp; """", ""),
    IF(Q234&lt;&gt;"", """" &amp; Q234 &amp; """", ""),
    IF(R230&lt;&gt;"", """" &amp; R230 &amp; """", ""),
    IF(S230&lt;&gt;"", """" &amp; S230 &amp; """", "")
) &amp; "]"</f>
        <v>[]</v>
      </c>
      <c r="U230" s="13"/>
      <c r="V230" s="13"/>
      <c r="W230" s="13"/>
      <c r="X230" s="13"/>
      <c r="Y230" s="13"/>
      <c r="Z230" s="13"/>
      <c r="AA230" s="13"/>
      <c r="AB230" s="13"/>
      <c r="AC230" s="13"/>
      <c r="AD230" s="13"/>
      <c r="AE230" s="13"/>
      <c r="AF230" s="13"/>
      <c r="AG230" s="13"/>
      <c r="AH230" s="13"/>
      <c r="AI230" s="13"/>
      <c r="AJ230" s="13"/>
      <c r="AK230" s="13"/>
      <c r="AL230" s="13"/>
      <c r="AM230" s="13"/>
      <c r="AN230" s="28"/>
    </row>
    <row r="231" spans="1:40" s="10" customFormat="1" ht="23.25" customHeight="1" thickBot="1">
      <c r="A231" s="4"/>
      <c r="B231" s="4"/>
      <c r="C231" s="4"/>
      <c r="D231" s="4"/>
      <c r="E231" s="15"/>
      <c r="F231" s="4"/>
      <c r="G231" s="4"/>
      <c r="H231" s="4"/>
      <c r="I231" s="4"/>
      <c r="J231" s="4"/>
      <c r="K231" s="4"/>
      <c r="L231" s="4"/>
      <c r="M231" s="4"/>
      <c r="N231" s="4"/>
      <c r="O231" s="6"/>
      <c r="P231" s="6"/>
      <c r="Q231" s="4"/>
      <c r="R231" s="7"/>
      <c r="S231" s="4"/>
      <c r="T231" s="3" t="str">
        <f>"[" &amp; _xlfn.TEXTJOIN(", ", TRUE,
    IF(H231&lt;&gt;"", """" &amp; VJDBCore!H$1 &amp; """", ""),
    IF(I231&lt;&gt;"", """" &amp; VJDBCore!I$1 &amp; """", ""),
    IF(J231&lt;&gt;"", """" &amp; VJDBCore!J$1 &amp; """", ""),
    IF(K231&lt;&gt;"", """" &amp; VJDBCore!K$1 &amp; """", ""),
    IF(L231&lt;&gt;"", """" &amp; VJDBCore!L$1 &amp; """", ""),    IF(M231&lt;&gt;"", """" &amp; VJDBCore!M$1 &amp; """", ""),    IF(N231&lt;&gt;"", """" &amp; VJDBCore!N$1 &amp; """", ""),     IF(O231&lt;&gt;"", """" &amp; VJDBCore!O$1 &amp; """", ""),     IF(O231&lt;&gt;"", """" &amp; VJDBCore!O$1 &amp; """", ""),     IF(P231&lt;&gt;"", """" &amp; VJDBCore!P$1 &amp; """", ""),
    IF(Q235&lt;&gt;"", """" &amp; Q235 &amp; """", ""),
    IF(R231&lt;&gt;"", """" &amp; R231 &amp; """", ""),
    IF(S231&lt;&gt;"", """" &amp; S231 &amp; """", "")
) &amp; "]"</f>
        <v>[]</v>
      </c>
      <c r="U231" s="13"/>
      <c r="V231" s="13"/>
      <c r="W231" s="13"/>
      <c r="X231" s="13"/>
      <c r="Y231" s="13"/>
      <c r="Z231" s="13"/>
      <c r="AA231" s="13"/>
      <c r="AB231" s="13"/>
      <c r="AC231" s="13"/>
      <c r="AD231" s="13"/>
      <c r="AE231" s="13"/>
      <c r="AF231" s="13"/>
      <c r="AG231" s="13"/>
      <c r="AH231" s="13"/>
      <c r="AI231" s="13"/>
      <c r="AJ231" s="13"/>
      <c r="AK231" s="13"/>
      <c r="AL231" s="13"/>
      <c r="AM231" s="13"/>
      <c r="AN231" s="28"/>
    </row>
    <row r="232" spans="1:40" s="10" customFormat="1" ht="23.25" customHeight="1" thickBot="1">
      <c r="A232" s="4"/>
      <c r="B232" s="4"/>
      <c r="C232" s="4"/>
      <c r="D232" s="4"/>
      <c r="E232" s="15"/>
      <c r="F232" s="4"/>
      <c r="G232" s="4"/>
      <c r="H232" s="4"/>
      <c r="I232" s="4"/>
      <c r="J232" s="4"/>
      <c r="K232" s="4"/>
      <c r="L232" s="4"/>
      <c r="M232" s="4"/>
      <c r="N232" s="4"/>
      <c r="O232" s="6"/>
      <c r="P232" s="6"/>
      <c r="Q232" s="4"/>
      <c r="R232" s="7"/>
      <c r="S232" s="4"/>
      <c r="T232" s="3" t="str">
        <f>"[" &amp; _xlfn.TEXTJOIN(", ", TRUE,
    IF(H232&lt;&gt;"", """" &amp; VJDBCore!H$1 &amp; """", ""),
    IF(I232&lt;&gt;"", """" &amp; VJDBCore!I$1 &amp; """", ""),
    IF(J232&lt;&gt;"", """" &amp; VJDBCore!J$1 &amp; """", ""),
    IF(K232&lt;&gt;"", """" &amp; VJDBCore!K$1 &amp; """", ""),
    IF(L232&lt;&gt;"", """" &amp; VJDBCore!L$1 &amp; """", ""),    IF(M232&lt;&gt;"", """" &amp; VJDBCore!M$1 &amp; """", ""),    IF(N232&lt;&gt;"", """" &amp; VJDBCore!N$1 &amp; """", ""),     IF(O232&lt;&gt;"", """" &amp; VJDBCore!O$1 &amp; """", ""),     IF(O232&lt;&gt;"", """" &amp; VJDBCore!O$1 &amp; """", ""),     IF(P232&lt;&gt;"", """" &amp; VJDBCore!P$1 &amp; """", ""),
    IF(Q236&lt;&gt;"", """" &amp; Q236 &amp; """", ""),
    IF(R232&lt;&gt;"", """" &amp; R232 &amp; """", ""),
    IF(S232&lt;&gt;"", """" &amp; S232 &amp; """", "")
) &amp; "]"</f>
        <v>[]</v>
      </c>
      <c r="U232" s="13"/>
      <c r="V232" s="13"/>
      <c r="W232" s="13"/>
      <c r="X232" s="13"/>
      <c r="Y232" s="13"/>
      <c r="Z232" s="13"/>
      <c r="AA232" s="13"/>
      <c r="AB232" s="13"/>
      <c r="AC232" s="13"/>
      <c r="AD232" s="13"/>
      <c r="AE232" s="13"/>
      <c r="AF232" s="13"/>
      <c r="AG232" s="13"/>
      <c r="AH232" s="13"/>
      <c r="AI232" s="13"/>
      <c r="AJ232" s="13"/>
      <c r="AK232" s="13"/>
      <c r="AL232" s="13"/>
      <c r="AM232" s="13"/>
      <c r="AN232" s="28"/>
    </row>
    <row r="233" spans="1:40" s="10" customFormat="1" ht="23.25" customHeight="1" thickBot="1">
      <c r="A233" s="4"/>
      <c r="B233" s="4"/>
      <c r="C233" s="4"/>
      <c r="D233" s="4"/>
      <c r="E233" s="15"/>
      <c r="F233" s="4"/>
      <c r="G233" s="4"/>
      <c r="H233" s="4"/>
      <c r="I233" s="4"/>
      <c r="J233" s="4"/>
      <c r="K233" s="4"/>
      <c r="L233" s="4"/>
      <c r="M233" s="4"/>
      <c r="N233" s="4"/>
      <c r="O233" s="6"/>
      <c r="P233" s="6"/>
      <c r="Q233" s="4"/>
      <c r="R233" s="7"/>
      <c r="S233" s="4"/>
      <c r="T233" s="3" t="str">
        <f>"[" &amp; _xlfn.TEXTJOIN(", ", TRUE,
    IF(H233&lt;&gt;"", """" &amp; VJDBCore!H$1 &amp; """", ""),
    IF(I233&lt;&gt;"", """" &amp; VJDBCore!I$1 &amp; """", ""),
    IF(J233&lt;&gt;"", """" &amp; VJDBCore!J$1 &amp; """", ""),
    IF(K233&lt;&gt;"", """" &amp; VJDBCore!K$1 &amp; """", ""),
    IF(L233&lt;&gt;"", """" &amp; VJDBCore!L$1 &amp; """", ""),    IF(M233&lt;&gt;"", """" &amp; VJDBCore!M$1 &amp; """", ""),    IF(N233&lt;&gt;"", """" &amp; VJDBCore!N$1 &amp; """", ""),     IF(O233&lt;&gt;"", """" &amp; VJDBCore!O$1 &amp; """", ""),     IF(O233&lt;&gt;"", """" &amp; VJDBCore!O$1 &amp; """", ""),     IF(P233&lt;&gt;"", """" &amp; VJDBCore!P$1 &amp; """", ""),
    IF(Q237&lt;&gt;"", """" &amp; Q237 &amp; """", ""),
    IF(R233&lt;&gt;"", """" &amp; R233 &amp; """", ""),
    IF(S233&lt;&gt;"", """" &amp; S233 &amp; """", "")
) &amp; "]"</f>
        <v>[]</v>
      </c>
      <c r="U233" s="13"/>
      <c r="V233" s="13"/>
      <c r="W233" s="13"/>
      <c r="X233" s="13"/>
      <c r="Y233" s="13"/>
      <c r="Z233" s="13"/>
      <c r="AA233" s="13"/>
      <c r="AB233" s="13"/>
      <c r="AC233" s="13"/>
      <c r="AD233" s="13"/>
      <c r="AE233" s="13"/>
      <c r="AF233" s="13"/>
      <c r="AG233" s="13"/>
      <c r="AH233" s="13"/>
      <c r="AI233" s="13"/>
      <c r="AJ233" s="13"/>
      <c r="AK233" s="13"/>
      <c r="AL233" s="13"/>
      <c r="AM233" s="13"/>
      <c r="AN233" s="28"/>
    </row>
    <row r="234" spans="1:40" s="10" customFormat="1" ht="23.25" customHeight="1" thickBot="1">
      <c r="A234" s="4"/>
      <c r="B234" s="4"/>
      <c r="C234" s="4"/>
      <c r="D234" s="4"/>
      <c r="E234" s="15"/>
      <c r="F234" s="4"/>
      <c r="G234" s="4"/>
      <c r="H234" s="4"/>
      <c r="I234" s="4"/>
      <c r="J234" s="4"/>
      <c r="K234" s="4"/>
      <c r="L234" s="4"/>
      <c r="M234" s="4"/>
      <c r="N234" s="4"/>
      <c r="O234" s="6"/>
      <c r="P234" s="6"/>
      <c r="Q234" s="4"/>
      <c r="R234" s="7"/>
      <c r="S234" s="4"/>
      <c r="T234" s="3" t="str">
        <f>"[" &amp; _xlfn.TEXTJOIN(", ", TRUE,
    IF(H234&lt;&gt;"", """" &amp; VJDBCore!H$1 &amp; """", ""),
    IF(I234&lt;&gt;"", """" &amp; VJDBCore!I$1 &amp; """", ""),
    IF(J234&lt;&gt;"", """" &amp; VJDBCore!J$1 &amp; """", ""),
    IF(K234&lt;&gt;"", """" &amp; VJDBCore!K$1 &amp; """", ""),
    IF(L234&lt;&gt;"", """" &amp; VJDBCore!L$1 &amp; """", ""),    IF(M234&lt;&gt;"", """" &amp; VJDBCore!M$1 &amp; """", ""),    IF(N234&lt;&gt;"", """" &amp; VJDBCore!N$1 &amp; """", ""),     IF(O234&lt;&gt;"", """" &amp; VJDBCore!O$1 &amp; """", ""),     IF(O234&lt;&gt;"", """" &amp; VJDBCore!O$1 &amp; """", ""),     IF(P234&lt;&gt;"", """" &amp; VJDBCore!P$1 &amp; """", ""),
    IF(Q238&lt;&gt;"", """" &amp; Q238 &amp; """", ""),
    IF(R234&lt;&gt;"", """" &amp; R234 &amp; """", ""),
    IF(S234&lt;&gt;"", """" &amp; S234 &amp; """", "")
) &amp; "]"</f>
        <v>[]</v>
      </c>
      <c r="U234" s="13"/>
      <c r="V234" s="13"/>
      <c r="W234" s="13"/>
      <c r="X234" s="13"/>
      <c r="Y234" s="13"/>
      <c r="Z234" s="13"/>
      <c r="AA234" s="13"/>
      <c r="AB234" s="13"/>
      <c r="AC234" s="13"/>
      <c r="AD234" s="13"/>
      <c r="AE234" s="13"/>
      <c r="AF234" s="13"/>
      <c r="AG234" s="13"/>
      <c r="AH234" s="13"/>
      <c r="AI234" s="13"/>
      <c r="AJ234" s="13"/>
      <c r="AK234" s="13"/>
      <c r="AL234" s="13"/>
      <c r="AM234" s="13"/>
      <c r="AN234" s="28"/>
    </row>
    <row r="235" spans="1:40" s="10" customFormat="1" ht="23.25" customHeight="1" thickBot="1">
      <c r="A235" s="4"/>
      <c r="B235" s="4"/>
      <c r="C235" s="4"/>
      <c r="D235" s="4"/>
      <c r="E235" s="15"/>
      <c r="F235" s="4"/>
      <c r="G235" s="4"/>
      <c r="H235" s="4"/>
      <c r="I235" s="4"/>
      <c r="J235" s="4"/>
      <c r="K235" s="4"/>
      <c r="L235" s="4"/>
      <c r="M235" s="4"/>
      <c r="N235" s="4"/>
      <c r="O235" s="6"/>
      <c r="P235" s="6"/>
      <c r="Q235" s="4"/>
      <c r="R235" s="7"/>
      <c r="S235" s="4"/>
      <c r="T235" s="3" t="str">
        <f>"[" &amp; _xlfn.TEXTJOIN(", ", TRUE,
    IF(H235&lt;&gt;"", """" &amp; VJDBCore!H$1 &amp; """", ""),
    IF(I235&lt;&gt;"", """" &amp; VJDBCore!I$1 &amp; """", ""),
    IF(J235&lt;&gt;"", """" &amp; VJDBCore!J$1 &amp; """", ""),
    IF(K235&lt;&gt;"", """" &amp; VJDBCore!K$1 &amp; """", ""),
    IF(L235&lt;&gt;"", """" &amp; VJDBCore!L$1 &amp; """", ""),    IF(M235&lt;&gt;"", """" &amp; VJDBCore!M$1 &amp; """", ""),    IF(N235&lt;&gt;"", """" &amp; VJDBCore!N$1 &amp; """", ""),     IF(O235&lt;&gt;"", """" &amp; VJDBCore!O$1 &amp; """", ""),     IF(O235&lt;&gt;"", """" &amp; VJDBCore!O$1 &amp; """", ""),     IF(P235&lt;&gt;"", """" &amp; VJDBCore!P$1 &amp; """", ""),
    IF(Q239&lt;&gt;"", """" &amp; Q239 &amp; """", ""),
    IF(R235&lt;&gt;"", """" &amp; R235 &amp; """", ""),
    IF(S235&lt;&gt;"", """" &amp; S235 &amp; """", "")
) &amp; "]"</f>
        <v>[]</v>
      </c>
      <c r="U235" s="13"/>
      <c r="V235" s="13"/>
      <c r="W235" s="13"/>
      <c r="X235" s="13"/>
      <c r="Y235" s="13"/>
      <c r="Z235" s="13"/>
      <c r="AA235" s="13"/>
      <c r="AB235" s="13"/>
      <c r="AC235" s="13"/>
      <c r="AD235" s="13"/>
      <c r="AE235" s="13"/>
      <c r="AF235" s="13"/>
      <c r="AG235" s="13"/>
      <c r="AH235" s="13"/>
      <c r="AI235" s="13"/>
      <c r="AJ235" s="13"/>
      <c r="AK235" s="13"/>
      <c r="AL235" s="13"/>
      <c r="AM235" s="13"/>
      <c r="AN235" s="28"/>
    </row>
    <row r="236" spans="1:40" s="10" customFormat="1" ht="23.25" customHeight="1" thickBot="1">
      <c r="A236" s="4"/>
      <c r="B236" s="4"/>
      <c r="C236" s="4"/>
      <c r="D236" s="4"/>
      <c r="E236" s="15"/>
      <c r="F236" s="4"/>
      <c r="G236" s="4"/>
      <c r="H236" s="4"/>
      <c r="I236" s="4"/>
      <c r="J236" s="4"/>
      <c r="K236" s="4"/>
      <c r="L236" s="4"/>
      <c r="M236" s="4"/>
      <c r="N236" s="4"/>
      <c r="O236" s="6"/>
      <c r="P236" s="6"/>
      <c r="Q236" s="4"/>
      <c r="R236" s="7"/>
      <c r="S236" s="4"/>
      <c r="T236" s="3" t="str">
        <f>"[" &amp; _xlfn.TEXTJOIN(", ", TRUE,
    IF(H236&lt;&gt;"", """" &amp; VJDBCore!H$1 &amp; """", ""),
    IF(I236&lt;&gt;"", """" &amp; VJDBCore!I$1 &amp; """", ""),
    IF(J236&lt;&gt;"", """" &amp; VJDBCore!J$1 &amp; """", ""),
    IF(K236&lt;&gt;"", """" &amp; VJDBCore!K$1 &amp; """", ""),
    IF(L236&lt;&gt;"", """" &amp; VJDBCore!L$1 &amp; """", ""),    IF(M236&lt;&gt;"", """" &amp; VJDBCore!M$1 &amp; """", ""),    IF(N236&lt;&gt;"", """" &amp; VJDBCore!N$1 &amp; """", ""),     IF(O236&lt;&gt;"", """" &amp; VJDBCore!O$1 &amp; """", ""),     IF(O236&lt;&gt;"", """" &amp; VJDBCore!O$1 &amp; """", ""),     IF(P236&lt;&gt;"", """" &amp; VJDBCore!P$1 &amp; """", ""),
    IF(Q240&lt;&gt;"", """" &amp; Q240 &amp; """", ""),
    IF(R236&lt;&gt;"", """" &amp; R236 &amp; """", ""),
    IF(S236&lt;&gt;"", """" &amp; S236 &amp; """", "")
) &amp; "]"</f>
        <v>[]</v>
      </c>
      <c r="U236" s="13"/>
      <c r="V236" s="13"/>
      <c r="W236" s="13"/>
      <c r="X236" s="13"/>
      <c r="Y236" s="13"/>
      <c r="Z236" s="13"/>
      <c r="AA236" s="13"/>
      <c r="AB236" s="13"/>
      <c r="AC236" s="13"/>
      <c r="AD236" s="13"/>
      <c r="AE236" s="13"/>
      <c r="AF236" s="13"/>
      <c r="AG236" s="13"/>
      <c r="AH236" s="13"/>
      <c r="AI236" s="13"/>
      <c r="AJ236" s="13"/>
      <c r="AK236" s="13"/>
      <c r="AL236" s="13"/>
      <c r="AM236" s="13"/>
      <c r="AN236" s="28"/>
    </row>
    <row r="237" spans="1:40" s="10" customFormat="1" ht="23.25" customHeight="1" thickBot="1">
      <c r="A237" s="4"/>
      <c r="B237" s="4"/>
      <c r="C237" s="4"/>
      <c r="D237" s="4"/>
      <c r="E237" s="15"/>
      <c r="F237" s="4"/>
      <c r="G237" s="4"/>
      <c r="H237" s="4"/>
      <c r="I237" s="4"/>
      <c r="J237" s="4"/>
      <c r="K237" s="4"/>
      <c r="L237" s="4"/>
      <c r="M237" s="4"/>
      <c r="N237" s="4"/>
      <c r="O237" s="6"/>
      <c r="P237" s="6"/>
      <c r="Q237" s="4"/>
      <c r="R237" s="7"/>
      <c r="S237" s="4"/>
      <c r="T237" s="3" t="str">
        <f>"[" &amp; _xlfn.TEXTJOIN(", ", TRUE,
    IF(H237&lt;&gt;"", """" &amp; VJDBCore!H$1 &amp; """", ""),
    IF(I237&lt;&gt;"", """" &amp; VJDBCore!I$1 &amp; """", ""),
    IF(J237&lt;&gt;"", """" &amp; VJDBCore!J$1 &amp; """", ""),
    IF(K237&lt;&gt;"", """" &amp; VJDBCore!K$1 &amp; """", ""),
    IF(L237&lt;&gt;"", """" &amp; VJDBCore!L$1 &amp; """", ""),    IF(M237&lt;&gt;"", """" &amp; VJDBCore!M$1 &amp; """", ""),    IF(N237&lt;&gt;"", """" &amp; VJDBCore!N$1 &amp; """", ""),     IF(O237&lt;&gt;"", """" &amp; VJDBCore!O$1 &amp; """", ""),     IF(O237&lt;&gt;"", """" &amp; VJDBCore!O$1 &amp; """", ""),     IF(P237&lt;&gt;"", """" &amp; VJDBCore!P$1 &amp; """", ""),
    IF(Q241&lt;&gt;"", """" &amp; Q241 &amp; """", ""),
    IF(R237&lt;&gt;"", """" &amp; R237 &amp; """", ""),
    IF(S237&lt;&gt;"", """" &amp; S237 &amp; """", "")
) &amp; "]"</f>
        <v>[]</v>
      </c>
      <c r="U237" s="13"/>
      <c r="V237" s="13"/>
      <c r="W237" s="13"/>
      <c r="X237" s="13"/>
      <c r="Y237" s="13"/>
      <c r="Z237" s="13"/>
      <c r="AA237" s="13"/>
      <c r="AB237" s="13"/>
      <c r="AC237" s="13"/>
      <c r="AD237" s="13"/>
      <c r="AE237" s="13"/>
      <c r="AF237" s="13"/>
      <c r="AG237" s="13"/>
      <c r="AH237" s="13"/>
      <c r="AI237" s="13"/>
      <c r="AJ237" s="13"/>
      <c r="AK237" s="13"/>
      <c r="AL237" s="13"/>
      <c r="AM237" s="13"/>
      <c r="AN237" s="28"/>
    </row>
    <row r="238" spans="1:40" s="10" customFormat="1" ht="23.25" customHeight="1" thickBot="1">
      <c r="A238" s="4"/>
      <c r="B238" s="4"/>
      <c r="C238" s="4"/>
      <c r="D238" s="4"/>
      <c r="E238" s="15"/>
      <c r="F238" s="4"/>
      <c r="G238" s="4"/>
      <c r="H238" s="4"/>
      <c r="I238" s="4"/>
      <c r="J238" s="4"/>
      <c r="K238" s="4"/>
      <c r="L238" s="4"/>
      <c r="M238" s="4"/>
      <c r="N238" s="4"/>
      <c r="O238" s="6"/>
      <c r="P238" s="6"/>
      <c r="Q238" s="4"/>
      <c r="R238" s="7"/>
      <c r="S238" s="4"/>
      <c r="T238" s="3" t="str">
        <f>"[" &amp; _xlfn.TEXTJOIN(", ", TRUE,
    IF(H238&lt;&gt;"", """" &amp; VJDBCore!H$1 &amp; """", ""),
    IF(I238&lt;&gt;"", """" &amp; VJDBCore!I$1 &amp; """", ""),
    IF(J238&lt;&gt;"", """" &amp; VJDBCore!J$1 &amp; """", ""),
    IF(K238&lt;&gt;"", """" &amp; VJDBCore!K$1 &amp; """", ""),
    IF(L238&lt;&gt;"", """" &amp; VJDBCore!L$1 &amp; """", ""),    IF(M238&lt;&gt;"", """" &amp; VJDBCore!M$1 &amp; """", ""),    IF(N238&lt;&gt;"", """" &amp; VJDBCore!N$1 &amp; """", ""),     IF(O238&lt;&gt;"", """" &amp; VJDBCore!O$1 &amp; """", ""),     IF(O238&lt;&gt;"", """" &amp; VJDBCore!O$1 &amp; """", ""),     IF(P238&lt;&gt;"", """" &amp; VJDBCore!P$1 &amp; """", ""),
    IF(Q242&lt;&gt;"", """" &amp; Q242 &amp; """", ""),
    IF(R238&lt;&gt;"", """" &amp; R238 &amp; """", ""),
    IF(S238&lt;&gt;"", """" &amp; S238 &amp; """", "")
) &amp; "]"</f>
        <v>[]</v>
      </c>
      <c r="U238" s="13"/>
      <c r="V238" s="13"/>
      <c r="W238" s="13"/>
      <c r="X238" s="13"/>
      <c r="Y238" s="13"/>
      <c r="Z238" s="13"/>
      <c r="AA238" s="13"/>
      <c r="AB238" s="13"/>
      <c r="AC238" s="13"/>
      <c r="AD238" s="13"/>
      <c r="AE238" s="13"/>
      <c r="AF238" s="13"/>
      <c r="AG238" s="13"/>
      <c r="AH238" s="13"/>
      <c r="AI238" s="13"/>
      <c r="AJ238" s="13"/>
      <c r="AK238" s="13"/>
      <c r="AL238" s="13"/>
      <c r="AM238" s="13"/>
      <c r="AN238" s="28"/>
    </row>
    <row r="239" spans="1:40" s="10" customFormat="1" ht="23.25" customHeight="1" thickBot="1">
      <c r="A239" s="4"/>
      <c r="B239" s="4"/>
      <c r="C239" s="4"/>
      <c r="D239" s="4"/>
      <c r="E239" s="15"/>
      <c r="F239" s="4"/>
      <c r="G239" s="4"/>
      <c r="H239" s="4"/>
      <c r="I239" s="4"/>
      <c r="J239" s="4"/>
      <c r="K239" s="4"/>
      <c r="L239" s="4"/>
      <c r="M239" s="4"/>
      <c r="N239" s="4"/>
      <c r="O239" s="6"/>
      <c r="P239" s="6"/>
      <c r="Q239" s="4"/>
      <c r="R239" s="7"/>
      <c r="S239" s="4"/>
      <c r="T239" s="3" t="str">
        <f>"[" &amp; _xlfn.TEXTJOIN(", ", TRUE,
    IF(H239&lt;&gt;"", """" &amp; VJDBCore!H$1 &amp; """", ""),
    IF(I239&lt;&gt;"", """" &amp; VJDBCore!I$1 &amp; """", ""),
    IF(J239&lt;&gt;"", """" &amp; VJDBCore!J$1 &amp; """", ""),
    IF(K239&lt;&gt;"", """" &amp; VJDBCore!K$1 &amp; """", ""),
    IF(L239&lt;&gt;"", """" &amp; VJDBCore!L$1 &amp; """", ""),    IF(M239&lt;&gt;"", """" &amp; VJDBCore!M$1 &amp; """", ""),    IF(N239&lt;&gt;"", """" &amp; VJDBCore!N$1 &amp; """", ""),     IF(O239&lt;&gt;"", """" &amp; VJDBCore!O$1 &amp; """", ""),     IF(O239&lt;&gt;"", """" &amp; VJDBCore!O$1 &amp; """", ""),     IF(P239&lt;&gt;"", """" &amp; VJDBCore!P$1 &amp; """", ""),
    IF(Q243&lt;&gt;"", """" &amp; Q243 &amp; """", ""),
    IF(R239&lt;&gt;"", """" &amp; R239 &amp; """", ""),
    IF(S239&lt;&gt;"", """" &amp; S239 &amp; """", "")
) &amp; "]"</f>
        <v>[]</v>
      </c>
      <c r="U239" s="13"/>
      <c r="V239" s="13"/>
      <c r="W239" s="13"/>
      <c r="X239" s="13"/>
      <c r="Y239" s="13"/>
      <c r="Z239" s="13"/>
      <c r="AA239" s="13"/>
      <c r="AB239" s="13"/>
      <c r="AC239" s="13"/>
      <c r="AD239" s="13"/>
      <c r="AE239" s="13"/>
      <c r="AF239" s="13"/>
      <c r="AG239" s="13"/>
      <c r="AH239" s="13"/>
      <c r="AI239" s="13"/>
      <c r="AJ239" s="13"/>
      <c r="AK239" s="13"/>
      <c r="AL239" s="13"/>
      <c r="AM239" s="13"/>
      <c r="AN239" s="28"/>
    </row>
    <row r="240" spans="1:40" s="10" customFormat="1" ht="23.25" customHeight="1" thickBot="1">
      <c r="A240" s="4"/>
      <c r="B240" s="4"/>
      <c r="C240" s="4"/>
      <c r="D240" s="4"/>
      <c r="E240" s="15"/>
      <c r="F240" s="4"/>
      <c r="G240" s="4"/>
      <c r="H240" s="4"/>
      <c r="I240" s="4"/>
      <c r="J240" s="4"/>
      <c r="K240" s="4"/>
      <c r="L240" s="4"/>
      <c r="M240" s="4"/>
      <c r="N240" s="4"/>
      <c r="O240" s="6"/>
      <c r="P240" s="6"/>
      <c r="Q240" s="4"/>
      <c r="R240" s="7"/>
      <c r="S240" s="4"/>
      <c r="T240" s="3" t="str">
        <f>"[" &amp; _xlfn.TEXTJOIN(", ", TRUE,
    IF(H240&lt;&gt;"", """" &amp; VJDBCore!H$1 &amp; """", ""),
    IF(I240&lt;&gt;"", """" &amp; VJDBCore!I$1 &amp; """", ""),
    IF(J240&lt;&gt;"", """" &amp; VJDBCore!J$1 &amp; """", ""),
    IF(K240&lt;&gt;"", """" &amp; VJDBCore!K$1 &amp; """", ""),
    IF(L240&lt;&gt;"", """" &amp; VJDBCore!L$1 &amp; """", ""),    IF(M240&lt;&gt;"", """" &amp; VJDBCore!M$1 &amp; """", ""),    IF(N240&lt;&gt;"", """" &amp; VJDBCore!N$1 &amp; """", ""),     IF(O240&lt;&gt;"", """" &amp; VJDBCore!O$1 &amp; """", ""),     IF(O240&lt;&gt;"", """" &amp; VJDBCore!O$1 &amp; """", ""),     IF(P240&lt;&gt;"", """" &amp; VJDBCore!P$1 &amp; """", ""),
    IF(Q244&lt;&gt;"", """" &amp; Q244 &amp; """", ""),
    IF(R240&lt;&gt;"", """" &amp; R240 &amp; """", ""),
    IF(S240&lt;&gt;"", """" &amp; S240 &amp; """", "")
) &amp; "]"</f>
        <v>[]</v>
      </c>
      <c r="U240" s="13"/>
      <c r="V240" s="13"/>
      <c r="W240" s="13"/>
      <c r="X240" s="13"/>
      <c r="Y240" s="13"/>
      <c r="Z240" s="13"/>
      <c r="AA240" s="13"/>
      <c r="AB240" s="13"/>
      <c r="AC240" s="13"/>
      <c r="AD240" s="13"/>
      <c r="AE240" s="13"/>
      <c r="AF240" s="13"/>
      <c r="AG240" s="13"/>
      <c r="AH240" s="13"/>
      <c r="AI240" s="13"/>
      <c r="AJ240" s="13"/>
      <c r="AK240" s="13"/>
      <c r="AL240" s="13"/>
      <c r="AM240" s="13"/>
      <c r="AN240" s="28"/>
    </row>
    <row r="241" spans="1:40" s="10" customFormat="1" ht="23.25" customHeight="1" thickBot="1">
      <c r="A241" s="4"/>
      <c r="B241" s="4"/>
      <c r="C241" s="4"/>
      <c r="D241" s="4"/>
      <c r="E241" s="15"/>
      <c r="F241" s="4"/>
      <c r="G241" s="4"/>
      <c r="H241" s="4"/>
      <c r="I241" s="4"/>
      <c r="J241" s="4"/>
      <c r="K241" s="4"/>
      <c r="L241" s="4"/>
      <c r="M241" s="4"/>
      <c r="N241" s="4"/>
      <c r="O241" s="6"/>
      <c r="P241" s="6"/>
      <c r="Q241" s="4"/>
      <c r="R241" s="7"/>
      <c r="S241" s="4"/>
      <c r="T241" s="3" t="str">
        <f>"[" &amp; _xlfn.TEXTJOIN(", ", TRUE,
    IF(H241&lt;&gt;"", """" &amp; VJDBCore!H$1 &amp; """", ""),
    IF(I241&lt;&gt;"", """" &amp; VJDBCore!I$1 &amp; """", ""),
    IF(J241&lt;&gt;"", """" &amp; VJDBCore!J$1 &amp; """", ""),
    IF(K241&lt;&gt;"", """" &amp; VJDBCore!K$1 &amp; """", ""),
    IF(L241&lt;&gt;"", """" &amp; VJDBCore!L$1 &amp; """", ""),    IF(M241&lt;&gt;"", """" &amp; VJDBCore!M$1 &amp; """", ""),    IF(N241&lt;&gt;"", """" &amp; VJDBCore!N$1 &amp; """", ""),     IF(O241&lt;&gt;"", """" &amp; VJDBCore!O$1 &amp; """", ""),     IF(O241&lt;&gt;"", """" &amp; VJDBCore!O$1 &amp; """", ""),     IF(P241&lt;&gt;"", """" &amp; VJDBCore!P$1 &amp; """", ""),
    IF(Q245&lt;&gt;"", """" &amp; Q245 &amp; """", ""),
    IF(R241&lt;&gt;"", """" &amp; R241 &amp; """", ""),
    IF(S241&lt;&gt;"", """" &amp; S241 &amp; """", "")
) &amp; "]"</f>
        <v>[]</v>
      </c>
      <c r="U241" s="13"/>
      <c r="V241" s="13"/>
      <c r="W241" s="13"/>
      <c r="X241" s="13"/>
      <c r="Y241" s="13"/>
      <c r="Z241" s="13"/>
      <c r="AA241" s="13"/>
      <c r="AB241" s="13"/>
      <c r="AC241" s="13"/>
      <c r="AD241" s="13"/>
      <c r="AE241" s="13"/>
      <c r="AF241" s="13"/>
      <c r="AG241" s="13"/>
      <c r="AH241" s="13"/>
      <c r="AI241" s="13"/>
      <c r="AJ241" s="13"/>
      <c r="AK241" s="13"/>
      <c r="AL241" s="13"/>
      <c r="AM241" s="13"/>
      <c r="AN241" s="28"/>
    </row>
    <row r="242" spans="1:40" s="10" customFormat="1" ht="23.25" customHeight="1" thickBot="1">
      <c r="A242" s="4"/>
      <c r="B242" s="4"/>
      <c r="C242" s="4"/>
      <c r="D242" s="4"/>
      <c r="E242" s="15"/>
      <c r="F242" s="4"/>
      <c r="G242" s="4"/>
      <c r="H242" s="4"/>
      <c r="I242" s="4"/>
      <c r="J242" s="4"/>
      <c r="K242" s="4"/>
      <c r="L242" s="4"/>
      <c r="M242" s="4"/>
      <c r="N242" s="4"/>
      <c r="O242" s="6"/>
      <c r="P242" s="6"/>
      <c r="Q242" s="4"/>
      <c r="R242" s="7"/>
      <c r="S242" s="4"/>
      <c r="T242" s="3" t="str">
        <f>"[" &amp; _xlfn.TEXTJOIN(", ", TRUE,
    IF(H242&lt;&gt;"", """" &amp; VJDBCore!H$1 &amp; """", ""),
    IF(I242&lt;&gt;"", """" &amp; VJDBCore!I$1 &amp; """", ""),
    IF(J242&lt;&gt;"", """" &amp; VJDBCore!J$1 &amp; """", ""),
    IF(K242&lt;&gt;"", """" &amp; VJDBCore!K$1 &amp; """", ""),
    IF(L242&lt;&gt;"", """" &amp; VJDBCore!L$1 &amp; """", ""),    IF(M242&lt;&gt;"", """" &amp; VJDBCore!M$1 &amp; """", ""),    IF(N242&lt;&gt;"", """" &amp; VJDBCore!N$1 &amp; """", ""),     IF(O242&lt;&gt;"", """" &amp; VJDBCore!O$1 &amp; """", ""),     IF(O242&lt;&gt;"", """" &amp; VJDBCore!O$1 &amp; """", ""),     IF(P242&lt;&gt;"", """" &amp; VJDBCore!P$1 &amp; """", ""),
    IF(Q246&lt;&gt;"", """" &amp; Q246 &amp; """", ""),
    IF(R242&lt;&gt;"", """" &amp; R242 &amp; """", ""),
    IF(S242&lt;&gt;"", """" &amp; S242 &amp; """", "")
) &amp; "]"</f>
        <v>[]</v>
      </c>
      <c r="U242" s="13"/>
      <c r="V242" s="13"/>
      <c r="W242" s="13"/>
      <c r="X242" s="13"/>
      <c r="Y242" s="13"/>
      <c r="Z242" s="13"/>
      <c r="AA242" s="13"/>
      <c r="AB242" s="13"/>
      <c r="AC242" s="13"/>
      <c r="AD242" s="13"/>
      <c r="AE242" s="13"/>
      <c r="AF242" s="13"/>
      <c r="AG242" s="13"/>
      <c r="AH242" s="13"/>
      <c r="AI242" s="13"/>
      <c r="AJ242" s="13"/>
      <c r="AK242" s="13"/>
      <c r="AL242" s="13"/>
      <c r="AM242" s="13"/>
      <c r="AN242" s="28"/>
    </row>
    <row r="243" spans="1:40" s="10" customFormat="1" ht="23.25" customHeight="1" thickBot="1">
      <c r="A243" s="4"/>
      <c r="B243" s="4"/>
      <c r="C243" s="4"/>
      <c r="D243" s="4"/>
      <c r="E243" s="15"/>
      <c r="F243" s="4"/>
      <c r="G243" s="4"/>
      <c r="H243" s="4"/>
      <c r="I243" s="4"/>
      <c r="J243" s="4"/>
      <c r="K243" s="4"/>
      <c r="L243" s="4"/>
      <c r="M243" s="4"/>
      <c r="N243" s="4"/>
      <c r="O243" s="6"/>
      <c r="P243" s="6"/>
      <c r="Q243" s="4"/>
      <c r="R243" s="7"/>
      <c r="S243" s="4"/>
      <c r="T243" s="3" t="str">
        <f>"[" &amp; _xlfn.TEXTJOIN(", ", TRUE,
    IF(H243&lt;&gt;"", """" &amp; VJDBCore!H$1 &amp; """", ""),
    IF(I243&lt;&gt;"", """" &amp; VJDBCore!I$1 &amp; """", ""),
    IF(J243&lt;&gt;"", """" &amp; VJDBCore!J$1 &amp; """", ""),
    IF(K243&lt;&gt;"", """" &amp; VJDBCore!K$1 &amp; """", ""),
    IF(L243&lt;&gt;"", """" &amp; VJDBCore!L$1 &amp; """", ""),    IF(M243&lt;&gt;"", """" &amp; VJDBCore!M$1 &amp; """", ""),    IF(N243&lt;&gt;"", """" &amp; VJDBCore!N$1 &amp; """", ""),     IF(O243&lt;&gt;"", """" &amp; VJDBCore!O$1 &amp; """", ""),     IF(O243&lt;&gt;"", """" &amp; VJDBCore!O$1 &amp; """", ""),     IF(P243&lt;&gt;"", """" &amp; VJDBCore!P$1 &amp; """", ""),
    IF(Q247&lt;&gt;"", """" &amp; Q247 &amp; """", ""),
    IF(R243&lt;&gt;"", """" &amp; R243 &amp; """", ""),
    IF(S243&lt;&gt;"", """" &amp; S243 &amp; """", "")
) &amp; "]"</f>
        <v>[]</v>
      </c>
      <c r="U243" s="13"/>
      <c r="V243" s="13"/>
      <c r="W243" s="13"/>
      <c r="X243" s="13"/>
      <c r="Y243" s="13"/>
      <c r="Z243" s="13"/>
      <c r="AA243" s="13"/>
      <c r="AB243" s="13"/>
      <c r="AC243" s="13"/>
      <c r="AD243" s="13"/>
      <c r="AE243" s="13"/>
      <c r="AF243" s="13"/>
      <c r="AG243" s="13"/>
      <c r="AH243" s="13"/>
      <c r="AI243" s="13"/>
      <c r="AJ243" s="13"/>
      <c r="AK243" s="13"/>
      <c r="AL243" s="13"/>
      <c r="AM243" s="13"/>
      <c r="AN243" s="28"/>
    </row>
    <row r="244" spans="1:40" s="10" customFormat="1" ht="23.25" customHeight="1" thickBot="1">
      <c r="A244" s="4"/>
      <c r="B244" s="4"/>
      <c r="C244" s="4"/>
      <c r="D244" s="4"/>
      <c r="E244" s="15"/>
      <c r="F244" s="4"/>
      <c r="G244" s="4"/>
      <c r="H244" s="4"/>
      <c r="I244" s="4"/>
      <c r="J244" s="4"/>
      <c r="K244" s="4"/>
      <c r="L244" s="4"/>
      <c r="M244" s="4"/>
      <c r="N244" s="4"/>
      <c r="O244" s="6"/>
      <c r="P244" s="6"/>
      <c r="Q244" s="4"/>
      <c r="R244" s="7"/>
      <c r="S244" s="4"/>
      <c r="T244" s="3" t="str">
        <f>"[" &amp; _xlfn.TEXTJOIN(", ", TRUE,
    IF(H244&lt;&gt;"", """" &amp; VJDBCore!H$1 &amp; """", ""),
    IF(I244&lt;&gt;"", """" &amp; VJDBCore!I$1 &amp; """", ""),
    IF(J244&lt;&gt;"", """" &amp; VJDBCore!J$1 &amp; """", ""),
    IF(K244&lt;&gt;"", """" &amp; VJDBCore!K$1 &amp; """", ""),
    IF(L244&lt;&gt;"", """" &amp; VJDBCore!L$1 &amp; """", ""),    IF(M244&lt;&gt;"", """" &amp; VJDBCore!M$1 &amp; """", ""),    IF(N244&lt;&gt;"", """" &amp; VJDBCore!N$1 &amp; """", ""),     IF(O244&lt;&gt;"", """" &amp; VJDBCore!O$1 &amp; """", ""),     IF(O244&lt;&gt;"", """" &amp; VJDBCore!O$1 &amp; """", ""),     IF(P244&lt;&gt;"", """" &amp; VJDBCore!P$1 &amp; """", ""),
    IF(Q248&lt;&gt;"", """" &amp; Q248 &amp; """", ""),
    IF(R244&lt;&gt;"", """" &amp; R244 &amp; """", ""),
    IF(S244&lt;&gt;"", """" &amp; S244 &amp; """", "")
) &amp; "]"</f>
        <v>[]</v>
      </c>
      <c r="U244" s="13"/>
      <c r="V244" s="13"/>
      <c r="W244" s="13"/>
      <c r="X244" s="13"/>
      <c r="Y244" s="13"/>
      <c r="Z244" s="13"/>
      <c r="AA244" s="13"/>
      <c r="AB244" s="13"/>
      <c r="AC244" s="13"/>
      <c r="AD244" s="13"/>
      <c r="AE244" s="13"/>
      <c r="AF244" s="13"/>
      <c r="AG244" s="13"/>
      <c r="AH244" s="13"/>
      <c r="AI244" s="13"/>
      <c r="AJ244" s="13"/>
      <c r="AK244" s="13"/>
      <c r="AL244" s="13"/>
      <c r="AM244" s="13"/>
      <c r="AN244" s="28"/>
    </row>
    <row r="245" spans="1:40" s="10" customFormat="1" ht="23.25" customHeight="1" thickBot="1">
      <c r="A245" s="4"/>
      <c r="B245" s="4"/>
      <c r="C245" s="4"/>
      <c r="D245" s="4"/>
      <c r="E245" s="15"/>
      <c r="F245" s="4"/>
      <c r="G245" s="4"/>
      <c r="H245" s="4"/>
      <c r="I245" s="4"/>
      <c r="J245" s="4"/>
      <c r="K245" s="4"/>
      <c r="L245" s="4"/>
      <c r="M245" s="4"/>
      <c r="N245" s="4"/>
      <c r="O245" s="6"/>
      <c r="P245" s="6"/>
      <c r="Q245" s="4"/>
      <c r="R245" s="7"/>
      <c r="S245" s="4"/>
      <c r="T245" s="3" t="str">
        <f>"[" &amp; _xlfn.TEXTJOIN(", ", TRUE,
    IF(H245&lt;&gt;"", """" &amp; VJDBCore!H$1 &amp; """", ""),
    IF(I245&lt;&gt;"", """" &amp; VJDBCore!I$1 &amp; """", ""),
    IF(J245&lt;&gt;"", """" &amp; VJDBCore!J$1 &amp; """", ""),
    IF(K245&lt;&gt;"", """" &amp; VJDBCore!K$1 &amp; """", ""),
    IF(L245&lt;&gt;"", """" &amp; VJDBCore!L$1 &amp; """", ""),    IF(M245&lt;&gt;"", """" &amp; VJDBCore!M$1 &amp; """", ""),    IF(N245&lt;&gt;"", """" &amp; VJDBCore!N$1 &amp; """", ""),     IF(O245&lt;&gt;"", """" &amp; VJDBCore!O$1 &amp; """", ""),     IF(O245&lt;&gt;"", """" &amp; VJDBCore!O$1 &amp; """", ""),     IF(P245&lt;&gt;"", """" &amp; VJDBCore!P$1 &amp; """", ""),
    IF(Q249&lt;&gt;"", """" &amp; Q249 &amp; """", ""),
    IF(R245&lt;&gt;"", """" &amp; R245 &amp; """", ""),
    IF(S245&lt;&gt;"", """" &amp; S245 &amp; """", "")
) &amp; "]"</f>
        <v>[]</v>
      </c>
      <c r="U245" s="13"/>
      <c r="V245" s="13"/>
      <c r="W245" s="13"/>
      <c r="X245" s="13"/>
      <c r="Y245" s="13"/>
      <c r="Z245" s="13"/>
      <c r="AA245" s="13"/>
      <c r="AB245" s="13"/>
      <c r="AC245" s="13"/>
      <c r="AD245" s="13"/>
      <c r="AE245" s="13"/>
      <c r="AF245" s="13"/>
      <c r="AG245" s="13"/>
      <c r="AH245" s="13"/>
      <c r="AI245" s="13"/>
      <c r="AJ245" s="13"/>
      <c r="AK245" s="13"/>
      <c r="AL245" s="13"/>
      <c r="AM245" s="13"/>
      <c r="AN245" s="28"/>
    </row>
    <row r="246" spans="1:40" s="10" customFormat="1" ht="23.25" customHeight="1" thickBot="1">
      <c r="A246" s="4"/>
      <c r="B246" s="4"/>
      <c r="C246" s="4"/>
      <c r="D246" s="4"/>
      <c r="E246" s="15"/>
      <c r="F246" s="4"/>
      <c r="G246" s="4"/>
      <c r="H246" s="4"/>
      <c r="I246" s="4"/>
      <c r="J246" s="4"/>
      <c r="K246" s="4"/>
      <c r="L246" s="4"/>
      <c r="M246" s="4"/>
      <c r="N246" s="4"/>
      <c r="O246" s="6"/>
      <c r="P246" s="6"/>
      <c r="Q246" s="4"/>
      <c r="R246" s="7"/>
      <c r="S246" s="4"/>
      <c r="T246" s="3" t="str">
        <f>"[" &amp; _xlfn.TEXTJOIN(", ", TRUE,
    IF(H246&lt;&gt;"", """" &amp; VJDBCore!H$1 &amp; """", ""),
    IF(I246&lt;&gt;"", """" &amp; VJDBCore!I$1 &amp; """", ""),
    IF(J246&lt;&gt;"", """" &amp; VJDBCore!J$1 &amp; """", ""),
    IF(K246&lt;&gt;"", """" &amp; VJDBCore!K$1 &amp; """", ""),
    IF(L246&lt;&gt;"", """" &amp; VJDBCore!L$1 &amp; """", ""),    IF(M246&lt;&gt;"", """" &amp; VJDBCore!M$1 &amp; """", ""),    IF(N246&lt;&gt;"", """" &amp; VJDBCore!N$1 &amp; """", ""),     IF(O246&lt;&gt;"", """" &amp; VJDBCore!O$1 &amp; """", ""),     IF(O246&lt;&gt;"", """" &amp; VJDBCore!O$1 &amp; """", ""),     IF(P246&lt;&gt;"", """" &amp; VJDBCore!P$1 &amp; """", ""),
    IF(Q250&lt;&gt;"", """" &amp; Q250 &amp; """", ""),
    IF(R246&lt;&gt;"", """" &amp; R246 &amp; """", ""),
    IF(S246&lt;&gt;"", """" &amp; S246 &amp; """", "")
) &amp; "]"</f>
        <v>[]</v>
      </c>
      <c r="U246" s="13"/>
      <c r="V246" s="13"/>
      <c r="W246" s="13"/>
      <c r="X246" s="13"/>
      <c r="Y246" s="13"/>
      <c r="Z246" s="13"/>
      <c r="AA246" s="13"/>
      <c r="AB246" s="13"/>
      <c r="AC246" s="13"/>
      <c r="AD246" s="13"/>
      <c r="AE246" s="13"/>
      <c r="AF246" s="13"/>
      <c r="AG246" s="13"/>
      <c r="AH246" s="13"/>
      <c r="AI246" s="13"/>
      <c r="AJ246" s="13"/>
      <c r="AK246" s="13"/>
      <c r="AL246" s="13"/>
      <c r="AM246" s="13"/>
      <c r="AN246" s="28"/>
    </row>
    <row r="247" spans="1:40" s="10" customFormat="1" ht="23.25" customHeight="1" thickBot="1">
      <c r="A247" s="4"/>
      <c r="B247" s="4"/>
      <c r="C247" s="4"/>
      <c r="D247" s="4"/>
      <c r="E247" s="15"/>
      <c r="F247" s="4"/>
      <c r="G247" s="4"/>
      <c r="H247" s="4"/>
      <c r="I247" s="4"/>
      <c r="J247" s="4"/>
      <c r="K247" s="4"/>
      <c r="L247" s="4"/>
      <c r="M247" s="4"/>
      <c r="N247" s="4"/>
      <c r="O247" s="6"/>
      <c r="P247" s="6"/>
      <c r="Q247" s="4"/>
      <c r="R247" s="7"/>
      <c r="S247" s="4"/>
      <c r="T247" s="3" t="str">
        <f>"[" &amp; _xlfn.TEXTJOIN(", ", TRUE,
    IF(H247&lt;&gt;"", """" &amp; VJDBCore!H$1 &amp; """", ""),
    IF(I247&lt;&gt;"", """" &amp; VJDBCore!I$1 &amp; """", ""),
    IF(J247&lt;&gt;"", """" &amp; VJDBCore!J$1 &amp; """", ""),
    IF(K247&lt;&gt;"", """" &amp; VJDBCore!K$1 &amp; """", ""),
    IF(L247&lt;&gt;"", """" &amp; VJDBCore!L$1 &amp; """", ""),    IF(M247&lt;&gt;"", """" &amp; VJDBCore!M$1 &amp; """", ""),    IF(N247&lt;&gt;"", """" &amp; VJDBCore!N$1 &amp; """", ""),     IF(O247&lt;&gt;"", """" &amp; VJDBCore!O$1 &amp; """", ""),     IF(O247&lt;&gt;"", """" &amp; VJDBCore!O$1 &amp; """", ""),     IF(P247&lt;&gt;"", """" &amp; VJDBCore!P$1 &amp; """", ""),
    IF(Q251&lt;&gt;"", """" &amp; Q251 &amp; """", ""),
    IF(R247&lt;&gt;"", """" &amp; R247 &amp; """", ""),
    IF(S247&lt;&gt;"", """" &amp; S247 &amp; """", "")
) &amp; "]"</f>
        <v>[]</v>
      </c>
      <c r="U247" s="13"/>
      <c r="V247" s="13"/>
      <c r="W247" s="13"/>
      <c r="X247" s="13"/>
      <c r="Y247" s="13"/>
      <c r="Z247" s="13"/>
      <c r="AA247" s="13"/>
      <c r="AB247" s="13"/>
      <c r="AC247" s="13"/>
      <c r="AD247" s="13"/>
      <c r="AE247" s="13"/>
      <c r="AF247" s="13"/>
      <c r="AG247" s="13"/>
      <c r="AH247" s="13"/>
      <c r="AI247" s="13"/>
      <c r="AJ247" s="13"/>
      <c r="AK247" s="13"/>
      <c r="AL247" s="13"/>
      <c r="AM247" s="13"/>
      <c r="AN247" s="28"/>
    </row>
    <row r="248" spans="1:40" s="10" customFormat="1" ht="23.25" customHeight="1" thickBot="1">
      <c r="A248" s="4"/>
      <c r="B248" s="4"/>
      <c r="C248" s="4"/>
      <c r="D248" s="4"/>
      <c r="E248" s="15"/>
      <c r="F248" s="4"/>
      <c r="G248" s="4"/>
      <c r="H248" s="4"/>
      <c r="I248" s="4"/>
      <c r="J248" s="4"/>
      <c r="K248" s="4"/>
      <c r="L248" s="4"/>
      <c r="M248" s="4"/>
      <c r="N248" s="4"/>
      <c r="O248" s="6"/>
      <c r="P248" s="6"/>
      <c r="Q248" s="4"/>
      <c r="R248" s="7"/>
      <c r="S248" s="4"/>
      <c r="T248" s="3" t="str">
        <f>"[" &amp; _xlfn.TEXTJOIN(", ", TRUE,
    IF(H248&lt;&gt;"", """" &amp; VJDBCore!H$1 &amp; """", ""),
    IF(I248&lt;&gt;"", """" &amp; VJDBCore!I$1 &amp; """", ""),
    IF(J248&lt;&gt;"", """" &amp; VJDBCore!J$1 &amp; """", ""),
    IF(K248&lt;&gt;"", """" &amp; VJDBCore!K$1 &amp; """", ""),
    IF(L248&lt;&gt;"", """" &amp; VJDBCore!L$1 &amp; """", ""),    IF(M248&lt;&gt;"", """" &amp; VJDBCore!M$1 &amp; """", ""),    IF(N248&lt;&gt;"", """" &amp; VJDBCore!N$1 &amp; """", ""),     IF(O248&lt;&gt;"", """" &amp; VJDBCore!O$1 &amp; """", ""),     IF(O248&lt;&gt;"", """" &amp; VJDBCore!O$1 &amp; """", ""),     IF(P248&lt;&gt;"", """" &amp; VJDBCore!P$1 &amp; """", ""),
    IF(Q252&lt;&gt;"", """" &amp; Q252 &amp; """", ""),
    IF(R248&lt;&gt;"", """" &amp; R248 &amp; """", ""),
    IF(S248&lt;&gt;"", """" &amp; S248 &amp; """", "")
) &amp; "]"</f>
        <v>[]</v>
      </c>
      <c r="U248" s="13"/>
      <c r="V248" s="13"/>
      <c r="W248" s="13"/>
      <c r="X248" s="13"/>
      <c r="Y248" s="13"/>
      <c r="Z248" s="13"/>
      <c r="AA248" s="13"/>
      <c r="AB248" s="13"/>
      <c r="AC248" s="13"/>
      <c r="AD248" s="13"/>
      <c r="AE248" s="13"/>
      <c r="AF248" s="13"/>
      <c r="AG248" s="13"/>
      <c r="AH248" s="13"/>
      <c r="AI248" s="13"/>
      <c r="AJ248" s="13"/>
      <c r="AK248" s="13"/>
      <c r="AL248" s="13"/>
      <c r="AM248" s="13"/>
      <c r="AN248" s="28"/>
    </row>
    <row r="249" spans="1:40" s="10" customFormat="1" ht="23.25" customHeight="1" thickBot="1">
      <c r="A249" s="4"/>
      <c r="B249" s="4"/>
      <c r="C249" s="4"/>
      <c r="D249" s="4"/>
      <c r="E249" s="15"/>
      <c r="F249" s="4"/>
      <c r="G249" s="4"/>
      <c r="H249" s="4"/>
      <c r="I249" s="4"/>
      <c r="J249" s="4"/>
      <c r="K249" s="4"/>
      <c r="L249" s="4"/>
      <c r="M249" s="4"/>
      <c r="N249" s="4"/>
      <c r="O249" s="6"/>
      <c r="P249" s="6"/>
      <c r="Q249" s="4"/>
      <c r="R249" s="7"/>
      <c r="S249" s="4"/>
      <c r="T249" s="3" t="str">
        <f>"[" &amp; _xlfn.TEXTJOIN(", ", TRUE,
    IF(H249&lt;&gt;"", """" &amp; VJDBCore!H$1 &amp; """", ""),
    IF(I249&lt;&gt;"", """" &amp; VJDBCore!I$1 &amp; """", ""),
    IF(J249&lt;&gt;"", """" &amp; VJDBCore!J$1 &amp; """", ""),
    IF(K249&lt;&gt;"", """" &amp; VJDBCore!K$1 &amp; """", ""),
    IF(L249&lt;&gt;"", """" &amp; VJDBCore!L$1 &amp; """", ""),    IF(M249&lt;&gt;"", """" &amp; VJDBCore!M$1 &amp; """", ""),    IF(N249&lt;&gt;"", """" &amp; VJDBCore!N$1 &amp; """", ""),     IF(O249&lt;&gt;"", """" &amp; VJDBCore!O$1 &amp; """", ""),     IF(O249&lt;&gt;"", """" &amp; VJDBCore!O$1 &amp; """", ""),     IF(P249&lt;&gt;"", """" &amp; VJDBCore!P$1 &amp; """", ""),
    IF(Q253&lt;&gt;"", """" &amp; Q253 &amp; """", ""),
    IF(R249&lt;&gt;"", """" &amp; R249 &amp; """", ""),
    IF(S249&lt;&gt;"", """" &amp; S249 &amp; """", "")
) &amp; "]"</f>
        <v>[]</v>
      </c>
      <c r="U249" s="13"/>
      <c r="V249" s="13"/>
      <c r="W249" s="13"/>
      <c r="X249" s="13"/>
      <c r="Y249" s="13"/>
      <c r="Z249" s="13"/>
      <c r="AA249" s="13"/>
      <c r="AB249" s="13"/>
      <c r="AC249" s="13"/>
      <c r="AD249" s="13"/>
      <c r="AE249" s="13"/>
      <c r="AF249" s="13"/>
      <c r="AG249" s="13"/>
      <c r="AH249" s="13"/>
      <c r="AI249" s="13"/>
      <c r="AJ249" s="13"/>
      <c r="AK249" s="13"/>
      <c r="AL249" s="13"/>
      <c r="AM249" s="13"/>
      <c r="AN249" s="28"/>
    </row>
    <row r="250" spans="1:40" s="10" customFormat="1" ht="23.25" customHeight="1" thickBot="1">
      <c r="A250" s="4"/>
      <c r="B250" s="4"/>
      <c r="C250" s="4"/>
      <c r="D250" s="4"/>
      <c r="E250" s="15"/>
      <c r="F250" s="4"/>
      <c r="G250" s="4"/>
      <c r="H250" s="4"/>
      <c r="I250" s="4"/>
      <c r="J250" s="4"/>
      <c r="K250" s="4"/>
      <c r="L250" s="4"/>
      <c r="M250" s="4"/>
      <c r="N250" s="4"/>
      <c r="O250" s="6"/>
      <c r="P250" s="6"/>
      <c r="Q250" s="4"/>
      <c r="R250" s="7"/>
      <c r="S250" s="4"/>
      <c r="T250" s="3" t="str">
        <f>"[" &amp; _xlfn.TEXTJOIN(", ", TRUE,
    IF(H250&lt;&gt;"", """" &amp; VJDBCore!H$1 &amp; """", ""),
    IF(I250&lt;&gt;"", """" &amp; VJDBCore!I$1 &amp; """", ""),
    IF(J250&lt;&gt;"", """" &amp; VJDBCore!J$1 &amp; """", ""),
    IF(K250&lt;&gt;"", """" &amp; VJDBCore!K$1 &amp; """", ""),
    IF(L250&lt;&gt;"", """" &amp; VJDBCore!L$1 &amp; """", ""),    IF(M250&lt;&gt;"", """" &amp; VJDBCore!M$1 &amp; """", ""),    IF(N250&lt;&gt;"", """" &amp; VJDBCore!N$1 &amp; """", ""),     IF(O250&lt;&gt;"", """" &amp; VJDBCore!O$1 &amp; """", ""),     IF(O250&lt;&gt;"", """" &amp; VJDBCore!O$1 &amp; """", ""),     IF(P250&lt;&gt;"", """" &amp; VJDBCore!P$1 &amp; """", ""),
    IF(Q254&lt;&gt;"", """" &amp; Q254 &amp; """", ""),
    IF(R250&lt;&gt;"", """" &amp; R250 &amp; """", ""),
    IF(S250&lt;&gt;"", """" &amp; S250 &amp; """", "")
) &amp; "]"</f>
        <v>[]</v>
      </c>
      <c r="U250" s="13"/>
      <c r="V250" s="13"/>
      <c r="W250" s="13"/>
      <c r="X250" s="13"/>
      <c r="Y250" s="13"/>
      <c r="Z250" s="13"/>
      <c r="AA250" s="13"/>
      <c r="AB250" s="13"/>
      <c r="AC250" s="13"/>
      <c r="AD250" s="13"/>
      <c r="AE250" s="13"/>
      <c r="AF250" s="13"/>
      <c r="AG250" s="13"/>
      <c r="AH250" s="13"/>
      <c r="AI250" s="13"/>
      <c r="AJ250" s="13"/>
      <c r="AK250" s="13"/>
      <c r="AL250" s="13"/>
      <c r="AM250" s="13"/>
      <c r="AN250" s="28"/>
    </row>
    <row r="251" spans="1:40" s="10" customFormat="1" ht="23.25" customHeight="1" thickBot="1">
      <c r="A251" s="4"/>
      <c r="B251" s="4"/>
      <c r="C251" s="4"/>
      <c r="D251" s="4"/>
      <c r="E251" s="15"/>
      <c r="F251" s="4"/>
      <c r="G251" s="4"/>
      <c r="H251" s="4"/>
      <c r="I251" s="4"/>
      <c r="J251" s="4"/>
      <c r="K251" s="4"/>
      <c r="L251" s="4"/>
      <c r="M251" s="4"/>
      <c r="N251" s="4"/>
      <c r="O251" s="6"/>
      <c r="P251" s="6"/>
      <c r="Q251" s="4"/>
      <c r="R251" s="7"/>
      <c r="S251" s="4"/>
      <c r="T251" s="3" t="str">
        <f>"[" &amp; _xlfn.TEXTJOIN(", ", TRUE,
    IF(H251&lt;&gt;"", """" &amp; VJDBCore!H$1 &amp; """", ""),
    IF(I251&lt;&gt;"", """" &amp; VJDBCore!I$1 &amp; """", ""),
    IF(J251&lt;&gt;"", """" &amp; VJDBCore!J$1 &amp; """", ""),
    IF(K251&lt;&gt;"", """" &amp; VJDBCore!K$1 &amp; """", ""),
    IF(L251&lt;&gt;"", """" &amp; VJDBCore!L$1 &amp; """", ""),    IF(M251&lt;&gt;"", """" &amp; VJDBCore!M$1 &amp; """", ""),    IF(N251&lt;&gt;"", """" &amp; VJDBCore!N$1 &amp; """", ""),     IF(O251&lt;&gt;"", """" &amp; VJDBCore!O$1 &amp; """", ""),     IF(O251&lt;&gt;"", """" &amp; VJDBCore!O$1 &amp; """", ""),     IF(P251&lt;&gt;"", """" &amp; VJDBCore!P$1 &amp; """", ""),
    IF(Q255&lt;&gt;"", """" &amp; Q255 &amp; """", ""),
    IF(R251&lt;&gt;"", """" &amp; R251 &amp; """", ""),
    IF(S251&lt;&gt;"", """" &amp; S251 &amp; """", "")
) &amp; "]"</f>
        <v>[]</v>
      </c>
      <c r="U251" s="13"/>
      <c r="V251" s="13"/>
      <c r="W251" s="13"/>
      <c r="X251" s="13"/>
      <c r="Y251" s="13"/>
      <c r="Z251" s="13"/>
      <c r="AA251" s="13"/>
      <c r="AB251" s="13"/>
      <c r="AC251" s="13"/>
      <c r="AD251" s="13"/>
      <c r="AE251" s="13"/>
      <c r="AF251" s="13"/>
      <c r="AG251" s="13"/>
      <c r="AH251" s="13"/>
      <c r="AI251" s="13"/>
      <c r="AJ251" s="13"/>
      <c r="AK251" s="13"/>
      <c r="AL251" s="13"/>
      <c r="AM251" s="13"/>
      <c r="AN251" s="28"/>
    </row>
    <row r="252" spans="1:40" s="10" customFormat="1" ht="23.25" customHeight="1" thickBot="1">
      <c r="A252" s="4"/>
      <c r="B252" s="4"/>
      <c r="C252" s="4"/>
      <c r="D252" s="4"/>
      <c r="E252" s="15"/>
      <c r="F252" s="4"/>
      <c r="G252" s="4"/>
      <c r="H252" s="4"/>
      <c r="I252" s="4"/>
      <c r="J252" s="4"/>
      <c r="K252" s="4"/>
      <c r="L252" s="4"/>
      <c r="M252" s="4"/>
      <c r="N252" s="4"/>
      <c r="O252" s="6"/>
      <c r="P252" s="6"/>
      <c r="Q252" s="4"/>
      <c r="R252" s="7"/>
      <c r="S252" s="4"/>
      <c r="T252" s="3" t="str">
        <f>"[" &amp; _xlfn.TEXTJOIN(", ", TRUE,
    IF(H252&lt;&gt;"", """" &amp; VJDBCore!H$1 &amp; """", ""),
    IF(I252&lt;&gt;"", """" &amp; VJDBCore!I$1 &amp; """", ""),
    IF(J252&lt;&gt;"", """" &amp; VJDBCore!J$1 &amp; """", ""),
    IF(K252&lt;&gt;"", """" &amp; VJDBCore!K$1 &amp; """", ""),
    IF(L252&lt;&gt;"", """" &amp; VJDBCore!L$1 &amp; """", ""),    IF(M252&lt;&gt;"", """" &amp; VJDBCore!M$1 &amp; """", ""),    IF(N252&lt;&gt;"", """" &amp; VJDBCore!N$1 &amp; """", ""),     IF(O252&lt;&gt;"", """" &amp; VJDBCore!O$1 &amp; """", ""),     IF(O252&lt;&gt;"", """" &amp; VJDBCore!O$1 &amp; """", ""),     IF(P252&lt;&gt;"", """" &amp; VJDBCore!P$1 &amp; """", ""),
    IF(Q256&lt;&gt;"", """" &amp; Q256 &amp; """", ""),
    IF(R252&lt;&gt;"", """" &amp; R252 &amp; """", ""),
    IF(S252&lt;&gt;"", """" &amp; S252 &amp; """", "")
) &amp; "]"</f>
        <v>[]</v>
      </c>
      <c r="U252" s="13"/>
      <c r="V252" s="13"/>
      <c r="W252" s="13"/>
      <c r="X252" s="13"/>
      <c r="Y252" s="13"/>
      <c r="Z252" s="13"/>
      <c r="AA252" s="13"/>
      <c r="AB252" s="13"/>
      <c r="AC252" s="13"/>
      <c r="AD252" s="13"/>
      <c r="AE252" s="13"/>
      <c r="AF252" s="13"/>
      <c r="AG252" s="13"/>
      <c r="AH252" s="13"/>
      <c r="AI252" s="13"/>
      <c r="AJ252" s="13"/>
      <c r="AK252" s="13"/>
      <c r="AL252" s="13"/>
      <c r="AM252" s="13"/>
      <c r="AN252" s="28"/>
    </row>
    <row r="253" spans="1:40" s="10" customFormat="1" ht="23.25" customHeight="1" thickBot="1">
      <c r="A253" s="4"/>
      <c r="B253" s="4"/>
      <c r="C253" s="4"/>
      <c r="D253" s="4"/>
      <c r="E253" s="15"/>
      <c r="F253" s="4"/>
      <c r="G253" s="4"/>
      <c r="H253" s="4"/>
      <c r="I253" s="4"/>
      <c r="J253" s="4"/>
      <c r="K253" s="4"/>
      <c r="L253" s="4"/>
      <c r="M253" s="4"/>
      <c r="N253" s="4"/>
      <c r="O253" s="6"/>
      <c r="P253" s="6"/>
      <c r="Q253" s="4"/>
      <c r="R253" s="7"/>
      <c r="S253" s="4"/>
      <c r="T253" s="3" t="str">
        <f>"[" &amp; _xlfn.TEXTJOIN(", ", TRUE,
    IF(H253&lt;&gt;"", """" &amp; VJDBCore!H$1 &amp; """", ""),
    IF(I253&lt;&gt;"", """" &amp; VJDBCore!I$1 &amp; """", ""),
    IF(J253&lt;&gt;"", """" &amp; VJDBCore!J$1 &amp; """", ""),
    IF(K253&lt;&gt;"", """" &amp; VJDBCore!K$1 &amp; """", ""),
    IF(L253&lt;&gt;"", """" &amp; VJDBCore!L$1 &amp; """", ""),    IF(M253&lt;&gt;"", """" &amp; VJDBCore!M$1 &amp; """", ""),    IF(N253&lt;&gt;"", """" &amp; VJDBCore!N$1 &amp; """", ""),     IF(O253&lt;&gt;"", """" &amp; VJDBCore!O$1 &amp; """", ""),     IF(O253&lt;&gt;"", """" &amp; VJDBCore!O$1 &amp; """", ""),     IF(P253&lt;&gt;"", """" &amp; VJDBCore!P$1 &amp; """", ""),
    IF(Q257&lt;&gt;"", """" &amp; Q257 &amp; """", ""),
    IF(R253&lt;&gt;"", """" &amp; R253 &amp; """", ""),
    IF(S253&lt;&gt;"", """" &amp; S253 &amp; """", "")
) &amp; "]"</f>
        <v>[]</v>
      </c>
      <c r="U253" s="13"/>
      <c r="V253" s="13"/>
      <c r="W253" s="13"/>
      <c r="X253" s="13"/>
      <c r="Y253" s="13"/>
      <c r="Z253" s="13"/>
      <c r="AA253" s="13"/>
      <c r="AB253" s="13"/>
      <c r="AC253" s="13"/>
      <c r="AD253" s="13"/>
      <c r="AE253" s="13"/>
      <c r="AF253" s="13"/>
      <c r="AG253" s="13"/>
      <c r="AH253" s="13"/>
      <c r="AI253" s="13"/>
      <c r="AJ253" s="13"/>
      <c r="AK253" s="13"/>
      <c r="AL253" s="13"/>
      <c r="AM253" s="13"/>
      <c r="AN253" s="28"/>
    </row>
    <row r="254" spans="1:40" s="10" customFormat="1" ht="23.25" customHeight="1" thickBot="1">
      <c r="A254" s="4"/>
      <c r="B254" s="4"/>
      <c r="C254" s="4"/>
      <c r="D254" s="4"/>
      <c r="E254" s="15"/>
      <c r="F254" s="4"/>
      <c r="G254" s="4"/>
      <c r="H254" s="4"/>
      <c r="I254" s="4"/>
      <c r="J254" s="4"/>
      <c r="K254" s="4"/>
      <c r="L254" s="4"/>
      <c r="M254" s="4"/>
      <c r="N254" s="4"/>
      <c r="O254" s="6"/>
      <c r="P254" s="6"/>
      <c r="Q254" s="4"/>
      <c r="R254" s="7"/>
      <c r="S254" s="4"/>
      <c r="T254" s="3" t="str">
        <f>"[" &amp; _xlfn.TEXTJOIN(", ", TRUE,
    IF(H254&lt;&gt;"", """" &amp; VJDBCore!H$1 &amp; """", ""),
    IF(I254&lt;&gt;"", """" &amp; VJDBCore!I$1 &amp; """", ""),
    IF(J254&lt;&gt;"", """" &amp; VJDBCore!J$1 &amp; """", ""),
    IF(K254&lt;&gt;"", """" &amp; VJDBCore!K$1 &amp; """", ""),
    IF(L254&lt;&gt;"", """" &amp; VJDBCore!L$1 &amp; """", ""),    IF(M254&lt;&gt;"", """" &amp; VJDBCore!M$1 &amp; """", ""),    IF(N254&lt;&gt;"", """" &amp; VJDBCore!N$1 &amp; """", ""),     IF(O254&lt;&gt;"", """" &amp; VJDBCore!O$1 &amp; """", ""),     IF(O254&lt;&gt;"", """" &amp; VJDBCore!O$1 &amp; """", ""),     IF(P254&lt;&gt;"", """" &amp; VJDBCore!P$1 &amp; """", ""),
    IF(Q258&lt;&gt;"", """" &amp; Q258 &amp; """", ""),
    IF(R254&lt;&gt;"", """" &amp; R254 &amp; """", ""),
    IF(S254&lt;&gt;"", """" &amp; S254 &amp; """", "")
) &amp; "]"</f>
        <v>[]</v>
      </c>
      <c r="U254" s="13"/>
      <c r="V254" s="13"/>
      <c r="W254" s="13"/>
      <c r="X254" s="13"/>
      <c r="Y254" s="13"/>
      <c r="Z254" s="13"/>
      <c r="AA254" s="13"/>
      <c r="AB254" s="13"/>
      <c r="AC254" s="13"/>
      <c r="AD254" s="13"/>
      <c r="AE254" s="13"/>
      <c r="AF254" s="13"/>
      <c r="AG254" s="13"/>
      <c r="AH254" s="13"/>
      <c r="AI254" s="13"/>
      <c r="AJ254" s="13"/>
      <c r="AK254" s="13"/>
      <c r="AL254" s="13"/>
      <c r="AM254" s="13"/>
      <c r="AN254" s="28"/>
    </row>
    <row r="255" spans="1:40" s="10" customFormat="1" ht="23.25" customHeight="1" thickBot="1">
      <c r="A255" s="4"/>
      <c r="B255" s="4"/>
      <c r="C255" s="4"/>
      <c r="D255" s="4"/>
      <c r="E255" s="15"/>
      <c r="F255" s="4"/>
      <c r="G255" s="4"/>
      <c r="H255" s="4"/>
      <c r="I255" s="4"/>
      <c r="J255" s="4"/>
      <c r="K255" s="4"/>
      <c r="L255" s="4"/>
      <c r="M255" s="4"/>
      <c r="N255" s="4"/>
      <c r="O255" s="6"/>
      <c r="P255" s="6"/>
      <c r="Q255" s="4"/>
      <c r="R255" s="7"/>
      <c r="S255" s="4"/>
      <c r="T255" s="3" t="str">
        <f>"[" &amp; _xlfn.TEXTJOIN(", ", TRUE,
    IF(H255&lt;&gt;"", """" &amp; VJDBCore!H$1 &amp; """", ""),
    IF(I255&lt;&gt;"", """" &amp; VJDBCore!I$1 &amp; """", ""),
    IF(J255&lt;&gt;"", """" &amp; VJDBCore!J$1 &amp; """", ""),
    IF(K255&lt;&gt;"", """" &amp; VJDBCore!K$1 &amp; """", ""),
    IF(L255&lt;&gt;"", """" &amp; VJDBCore!L$1 &amp; """", ""),    IF(M255&lt;&gt;"", """" &amp; VJDBCore!M$1 &amp; """", ""),    IF(N255&lt;&gt;"", """" &amp; VJDBCore!N$1 &amp; """", ""),     IF(O255&lt;&gt;"", """" &amp; VJDBCore!O$1 &amp; """", ""),     IF(O255&lt;&gt;"", """" &amp; VJDBCore!O$1 &amp; """", ""),     IF(P255&lt;&gt;"", """" &amp; VJDBCore!P$1 &amp; """", ""),
    IF(Q259&lt;&gt;"", """" &amp; Q259 &amp; """", ""),
    IF(R255&lt;&gt;"", """" &amp; R255 &amp; """", ""),
    IF(S255&lt;&gt;"", """" &amp; S255 &amp; """", "")
) &amp; "]"</f>
        <v>[]</v>
      </c>
      <c r="U255" s="13"/>
      <c r="V255" s="13"/>
      <c r="W255" s="13"/>
      <c r="X255" s="13"/>
      <c r="Y255" s="13"/>
      <c r="Z255" s="13"/>
      <c r="AA255" s="13"/>
      <c r="AB255" s="13"/>
      <c r="AC255" s="13"/>
      <c r="AD255" s="13"/>
      <c r="AE255" s="13"/>
      <c r="AF255" s="13"/>
      <c r="AG255" s="13"/>
      <c r="AH255" s="13"/>
      <c r="AI255" s="13"/>
      <c r="AJ255" s="13"/>
      <c r="AK255" s="13"/>
      <c r="AL255" s="13"/>
      <c r="AM255" s="13"/>
      <c r="AN255" s="28"/>
    </row>
    <row r="256" spans="1:40" s="10" customFormat="1" ht="23.25" customHeight="1" thickBot="1">
      <c r="A256" s="4"/>
      <c r="B256" s="4"/>
      <c r="C256" s="4"/>
      <c r="D256" s="4"/>
      <c r="E256" s="15"/>
      <c r="F256" s="4"/>
      <c r="G256" s="4"/>
      <c r="H256" s="4"/>
      <c r="I256" s="4"/>
      <c r="J256" s="4"/>
      <c r="K256" s="4"/>
      <c r="L256" s="4"/>
      <c r="M256" s="4"/>
      <c r="N256" s="4"/>
      <c r="O256" s="6"/>
      <c r="P256" s="6"/>
      <c r="Q256" s="4"/>
      <c r="R256" s="7"/>
      <c r="S256" s="4"/>
      <c r="T256" s="3" t="str">
        <f>"[" &amp; _xlfn.TEXTJOIN(", ", TRUE,
    IF(H256&lt;&gt;"", """" &amp; VJDBCore!H$1 &amp; """", ""),
    IF(I256&lt;&gt;"", """" &amp; VJDBCore!I$1 &amp; """", ""),
    IF(J256&lt;&gt;"", """" &amp; VJDBCore!J$1 &amp; """", ""),
    IF(K256&lt;&gt;"", """" &amp; VJDBCore!K$1 &amp; """", ""),
    IF(L256&lt;&gt;"", """" &amp; VJDBCore!L$1 &amp; """", ""),    IF(M256&lt;&gt;"", """" &amp; VJDBCore!M$1 &amp; """", ""),    IF(N256&lt;&gt;"", """" &amp; VJDBCore!N$1 &amp; """", ""),     IF(O256&lt;&gt;"", """" &amp; VJDBCore!O$1 &amp; """", ""),     IF(O256&lt;&gt;"", """" &amp; VJDBCore!O$1 &amp; """", ""),     IF(P256&lt;&gt;"", """" &amp; VJDBCore!P$1 &amp; """", ""),
    IF(Q260&lt;&gt;"", """" &amp; Q260 &amp; """", ""),
    IF(R256&lt;&gt;"", """" &amp; R256 &amp; """", ""),
    IF(S256&lt;&gt;"", """" &amp; S256 &amp; """", "")
) &amp; "]"</f>
        <v>[]</v>
      </c>
      <c r="U256" s="13"/>
      <c r="V256" s="13"/>
      <c r="W256" s="13"/>
      <c r="X256" s="13"/>
      <c r="Y256" s="13"/>
      <c r="Z256" s="13"/>
      <c r="AA256" s="13"/>
      <c r="AB256" s="13"/>
      <c r="AC256" s="13"/>
      <c r="AD256" s="13"/>
      <c r="AE256" s="13"/>
      <c r="AF256" s="13"/>
      <c r="AG256" s="13"/>
      <c r="AH256" s="13"/>
      <c r="AI256" s="13"/>
      <c r="AJ256" s="13"/>
      <c r="AK256" s="13"/>
      <c r="AL256" s="13"/>
      <c r="AM256" s="13"/>
      <c r="AN256" s="28"/>
    </row>
    <row r="257" spans="1:40" s="10" customFormat="1" ht="23.25" customHeight="1" thickBot="1">
      <c r="A257" s="4"/>
      <c r="B257" s="4"/>
      <c r="C257" s="4"/>
      <c r="D257" s="4"/>
      <c r="E257" s="15"/>
      <c r="F257" s="4"/>
      <c r="G257" s="4"/>
      <c r="H257" s="4"/>
      <c r="I257" s="4"/>
      <c r="J257" s="4"/>
      <c r="K257" s="4"/>
      <c r="L257" s="4"/>
      <c r="M257" s="4"/>
      <c r="N257" s="4"/>
      <c r="O257" s="6"/>
      <c r="P257" s="6"/>
      <c r="Q257" s="4"/>
      <c r="R257" s="7"/>
      <c r="S257" s="4"/>
      <c r="T257" s="3" t="str">
        <f>"[" &amp; _xlfn.TEXTJOIN(", ", TRUE,
    IF(H257&lt;&gt;"", """" &amp; VJDBCore!H$1 &amp; """", ""),
    IF(I257&lt;&gt;"", """" &amp; VJDBCore!I$1 &amp; """", ""),
    IF(J257&lt;&gt;"", """" &amp; VJDBCore!J$1 &amp; """", ""),
    IF(K257&lt;&gt;"", """" &amp; VJDBCore!K$1 &amp; """", ""),
    IF(L257&lt;&gt;"", """" &amp; VJDBCore!L$1 &amp; """", ""),    IF(M257&lt;&gt;"", """" &amp; VJDBCore!M$1 &amp; """", ""),    IF(N257&lt;&gt;"", """" &amp; VJDBCore!N$1 &amp; """", ""),     IF(O257&lt;&gt;"", """" &amp; VJDBCore!O$1 &amp; """", ""),     IF(O257&lt;&gt;"", """" &amp; VJDBCore!O$1 &amp; """", ""),     IF(P257&lt;&gt;"", """" &amp; VJDBCore!P$1 &amp; """", ""),
    IF(Q261&lt;&gt;"", """" &amp; Q261 &amp; """", ""),
    IF(R257&lt;&gt;"", """" &amp; R257 &amp; """", ""),
    IF(S257&lt;&gt;"", """" &amp; S257 &amp; """", "")
) &amp; "]"</f>
        <v>[]</v>
      </c>
      <c r="U257" s="13"/>
      <c r="V257" s="13"/>
      <c r="W257" s="13"/>
      <c r="X257" s="13"/>
      <c r="Y257" s="13"/>
      <c r="Z257" s="13"/>
      <c r="AA257" s="13"/>
      <c r="AB257" s="13"/>
      <c r="AC257" s="13"/>
      <c r="AD257" s="13"/>
      <c r="AE257" s="13"/>
      <c r="AF257" s="13"/>
      <c r="AG257" s="13"/>
      <c r="AH257" s="13"/>
      <c r="AI257" s="13"/>
      <c r="AJ257" s="13"/>
      <c r="AK257" s="13"/>
      <c r="AL257" s="13"/>
      <c r="AM257" s="13"/>
      <c r="AN257" s="28"/>
    </row>
    <row r="258" spans="1:40" s="10" customFormat="1" ht="23.25" customHeight="1" thickBot="1">
      <c r="A258" s="4"/>
      <c r="B258" s="4"/>
      <c r="C258" s="4"/>
      <c r="D258" s="4"/>
      <c r="E258" s="15"/>
      <c r="F258" s="4"/>
      <c r="G258" s="4"/>
      <c r="H258" s="4"/>
      <c r="I258" s="4"/>
      <c r="J258" s="4"/>
      <c r="K258" s="4"/>
      <c r="L258" s="4"/>
      <c r="M258" s="4"/>
      <c r="N258" s="4"/>
      <c r="O258" s="6"/>
      <c r="P258" s="6"/>
      <c r="Q258" s="4"/>
      <c r="R258" s="7"/>
      <c r="S258" s="4"/>
      <c r="T258" s="3" t="str">
        <f>"[" &amp; _xlfn.TEXTJOIN(", ", TRUE,
    IF(H258&lt;&gt;"", """" &amp; VJDBCore!H$1 &amp; """", ""),
    IF(I258&lt;&gt;"", """" &amp; VJDBCore!I$1 &amp; """", ""),
    IF(J258&lt;&gt;"", """" &amp; VJDBCore!J$1 &amp; """", ""),
    IF(K258&lt;&gt;"", """" &amp; VJDBCore!K$1 &amp; """", ""),
    IF(L258&lt;&gt;"", """" &amp; VJDBCore!L$1 &amp; """", ""),    IF(M258&lt;&gt;"", """" &amp; VJDBCore!M$1 &amp; """", ""),    IF(N258&lt;&gt;"", """" &amp; VJDBCore!N$1 &amp; """", ""),     IF(O258&lt;&gt;"", """" &amp; VJDBCore!O$1 &amp; """", ""),     IF(O258&lt;&gt;"", """" &amp; VJDBCore!O$1 &amp; """", ""),     IF(P258&lt;&gt;"", """" &amp; VJDBCore!P$1 &amp; """", ""),
    IF(Q262&lt;&gt;"", """" &amp; Q262 &amp; """", ""),
    IF(R258&lt;&gt;"", """" &amp; R258 &amp; """", ""),
    IF(S258&lt;&gt;"", """" &amp; S258 &amp; """", "")
) &amp; "]"</f>
        <v>[]</v>
      </c>
      <c r="U258" s="13"/>
      <c r="V258" s="13"/>
      <c r="W258" s="13"/>
      <c r="X258" s="13"/>
      <c r="Y258" s="13"/>
      <c r="Z258" s="13"/>
      <c r="AA258" s="13"/>
      <c r="AB258" s="13"/>
      <c r="AC258" s="13"/>
      <c r="AD258" s="13"/>
      <c r="AE258" s="13"/>
      <c r="AF258" s="13"/>
      <c r="AG258" s="13"/>
      <c r="AH258" s="13"/>
      <c r="AI258" s="13"/>
      <c r="AJ258" s="13"/>
      <c r="AK258" s="13"/>
      <c r="AL258" s="13"/>
      <c r="AM258" s="13"/>
      <c r="AN258" s="28"/>
    </row>
    <row r="259" spans="1:40" s="10" customFormat="1" ht="23.25" customHeight="1" thickBot="1">
      <c r="A259" s="4"/>
      <c r="B259" s="4"/>
      <c r="C259" s="4"/>
      <c r="D259" s="4"/>
      <c r="E259" s="15"/>
      <c r="F259" s="4"/>
      <c r="G259" s="4"/>
      <c r="H259" s="4"/>
      <c r="I259" s="4"/>
      <c r="J259" s="4"/>
      <c r="K259" s="4"/>
      <c r="L259" s="4"/>
      <c r="M259" s="4"/>
      <c r="N259" s="4"/>
      <c r="O259" s="6"/>
      <c r="P259" s="6"/>
      <c r="Q259" s="4"/>
      <c r="R259" s="7"/>
      <c r="S259" s="4"/>
      <c r="T259" s="3" t="str">
        <f>"[" &amp; _xlfn.TEXTJOIN(", ", TRUE,
    IF(H259&lt;&gt;"", """" &amp; VJDBCore!H$1 &amp; """", ""),
    IF(I259&lt;&gt;"", """" &amp; VJDBCore!I$1 &amp; """", ""),
    IF(J259&lt;&gt;"", """" &amp; VJDBCore!J$1 &amp; """", ""),
    IF(K259&lt;&gt;"", """" &amp; VJDBCore!K$1 &amp; """", ""),
    IF(L259&lt;&gt;"", """" &amp; VJDBCore!L$1 &amp; """", ""),    IF(M259&lt;&gt;"", """" &amp; VJDBCore!M$1 &amp; """", ""),    IF(N259&lt;&gt;"", """" &amp; VJDBCore!N$1 &amp; """", ""),     IF(O259&lt;&gt;"", """" &amp; VJDBCore!O$1 &amp; """", ""),     IF(O259&lt;&gt;"", """" &amp; VJDBCore!O$1 &amp; """", ""),     IF(P259&lt;&gt;"", """" &amp; VJDBCore!P$1 &amp; """", ""),
    IF(Q263&lt;&gt;"", """" &amp; Q263 &amp; """", ""),
    IF(R259&lt;&gt;"", """" &amp; R259 &amp; """", ""),
    IF(S259&lt;&gt;"", """" &amp; S259 &amp; """", "")
) &amp; "]"</f>
        <v>[]</v>
      </c>
      <c r="U259" s="13"/>
      <c r="V259" s="13"/>
      <c r="W259" s="13"/>
      <c r="X259" s="13"/>
      <c r="Y259" s="13"/>
      <c r="Z259" s="13"/>
      <c r="AA259" s="13"/>
      <c r="AB259" s="13"/>
      <c r="AC259" s="13"/>
      <c r="AD259" s="13"/>
      <c r="AE259" s="13"/>
      <c r="AF259" s="13"/>
      <c r="AG259" s="13"/>
      <c r="AH259" s="13"/>
      <c r="AI259" s="13"/>
      <c r="AJ259" s="13"/>
      <c r="AK259" s="13"/>
      <c r="AL259" s="13"/>
      <c r="AM259" s="13"/>
      <c r="AN259" s="28"/>
    </row>
    <row r="260" spans="1:40" s="10" customFormat="1" ht="23.25" customHeight="1" thickBot="1">
      <c r="A260" s="4"/>
      <c r="B260" s="4"/>
      <c r="C260" s="4"/>
      <c r="D260" s="4"/>
      <c r="E260" s="15"/>
      <c r="F260" s="4"/>
      <c r="G260" s="4"/>
      <c r="H260" s="4"/>
      <c r="I260" s="4"/>
      <c r="J260" s="4"/>
      <c r="K260" s="4"/>
      <c r="L260" s="4"/>
      <c r="M260" s="4"/>
      <c r="N260" s="4"/>
      <c r="O260" s="6"/>
      <c r="P260" s="6"/>
      <c r="Q260" s="4"/>
      <c r="R260" s="7"/>
      <c r="S260" s="4"/>
      <c r="T260" s="3" t="str">
        <f>"[" &amp; _xlfn.TEXTJOIN(", ", TRUE,
    IF(H260&lt;&gt;"", """" &amp; VJDBCore!H$1 &amp; """", ""),
    IF(I260&lt;&gt;"", """" &amp; VJDBCore!I$1 &amp; """", ""),
    IF(J260&lt;&gt;"", """" &amp; VJDBCore!J$1 &amp; """", ""),
    IF(K260&lt;&gt;"", """" &amp; VJDBCore!K$1 &amp; """", ""),
    IF(L260&lt;&gt;"", """" &amp; VJDBCore!L$1 &amp; """", ""),    IF(M260&lt;&gt;"", """" &amp; VJDBCore!M$1 &amp; """", ""),    IF(N260&lt;&gt;"", """" &amp; VJDBCore!N$1 &amp; """", ""),     IF(O260&lt;&gt;"", """" &amp; VJDBCore!O$1 &amp; """", ""),     IF(O260&lt;&gt;"", """" &amp; VJDBCore!O$1 &amp; """", ""),     IF(P260&lt;&gt;"", """" &amp; VJDBCore!P$1 &amp; """", ""),
    IF(Q264&lt;&gt;"", """" &amp; Q264 &amp; """", ""),
    IF(R260&lt;&gt;"", """" &amp; R260 &amp; """", ""),
    IF(S260&lt;&gt;"", """" &amp; S260 &amp; """", "")
) &amp; "]"</f>
        <v>[]</v>
      </c>
      <c r="U260" s="13"/>
      <c r="V260" s="13"/>
      <c r="W260" s="13"/>
      <c r="X260" s="13"/>
      <c r="Y260" s="13"/>
      <c r="Z260" s="13"/>
      <c r="AA260" s="13"/>
      <c r="AB260" s="13"/>
      <c r="AC260" s="13"/>
      <c r="AD260" s="13"/>
      <c r="AE260" s="13"/>
      <c r="AF260" s="13"/>
      <c r="AG260" s="13"/>
      <c r="AH260" s="13"/>
      <c r="AI260" s="13"/>
      <c r="AJ260" s="13"/>
      <c r="AK260" s="13"/>
      <c r="AL260" s="13"/>
      <c r="AM260" s="13"/>
      <c r="AN260" s="28"/>
    </row>
    <row r="261" spans="1:40" s="10" customFormat="1" ht="23.25" customHeight="1" thickBot="1">
      <c r="A261" s="4"/>
      <c r="B261" s="4"/>
      <c r="C261" s="4"/>
      <c r="D261" s="4"/>
      <c r="E261" s="15"/>
      <c r="F261" s="4"/>
      <c r="G261" s="4"/>
      <c r="H261" s="4"/>
      <c r="I261" s="4"/>
      <c r="J261" s="4"/>
      <c r="K261" s="4"/>
      <c r="L261" s="4"/>
      <c r="M261" s="4"/>
      <c r="N261" s="4"/>
      <c r="O261" s="6"/>
      <c r="P261" s="6"/>
      <c r="Q261" s="4"/>
      <c r="R261" s="7"/>
      <c r="S261" s="4"/>
      <c r="T261" s="3" t="str">
        <f>"[" &amp; _xlfn.TEXTJOIN(", ", TRUE,
    IF(H261&lt;&gt;"", """" &amp; VJDBCore!H$1 &amp; """", ""),
    IF(I261&lt;&gt;"", """" &amp; VJDBCore!I$1 &amp; """", ""),
    IF(J261&lt;&gt;"", """" &amp; VJDBCore!J$1 &amp; """", ""),
    IF(K261&lt;&gt;"", """" &amp; VJDBCore!K$1 &amp; """", ""),
    IF(L261&lt;&gt;"", """" &amp; VJDBCore!L$1 &amp; """", ""),    IF(M261&lt;&gt;"", """" &amp; VJDBCore!M$1 &amp; """", ""),    IF(N261&lt;&gt;"", """" &amp; VJDBCore!N$1 &amp; """", ""),     IF(O261&lt;&gt;"", """" &amp; VJDBCore!O$1 &amp; """", ""),     IF(O261&lt;&gt;"", """" &amp; VJDBCore!O$1 &amp; """", ""),     IF(P261&lt;&gt;"", """" &amp; VJDBCore!P$1 &amp; """", ""),
    IF(Q265&lt;&gt;"", """" &amp; Q265 &amp; """", ""),
    IF(R261&lt;&gt;"", """" &amp; R261 &amp; """", ""),
    IF(S261&lt;&gt;"", """" &amp; S261 &amp; """", "")
) &amp; "]"</f>
        <v>[]</v>
      </c>
      <c r="U261" s="13"/>
      <c r="V261" s="13"/>
      <c r="W261" s="13"/>
      <c r="X261" s="13"/>
      <c r="Y261" s="13"/>
      <c r="Z261" s="13"/>
      <c r="AA261" s="13"/>
      <c r="AB261" s="13"/>
      <c r="AC261" s="13"/>
      <c r="AD261" s="13"/>
      <c r="AE261" s="13"/>
      <c r="AF261" s="13"/>
      <c r="AG261" s="13"/>
      <c r="AH261" s="13"/>
      <c r="AI261" s="13"/>
      <c r="AJ261" s="13"/>
      <c r="AK261" s="13"/>
      <c r="AL261" s="13"/>
      <c r="AM261" s="13"/>
      <c r="AN261" s="28"/>
    </row>
    <row r="262" spans="1:40" s="10" customFormat="1" ht="23.25" customHeight="1" thickBot="1">
      <c r="A262" s="4"/>
      <c r="B262" s="4"/>
      <c r="C262" s="4"/>
      <c r="D262" s="4"/>
      <c r="E262" s="15"/>
      <c r="F262" s="4"/>
      <c r="G262" s="4"/>
      <c r="H262" s="4"/>
      <c r="I262" s="4"/>
      <c r="J262" s="4"/>
      <c r="K262" s="4"/>
      <c r="L262" s="4"/>
      <c r="M262" s="4"/>
      <c r="N262" s="4"/>
      <c r="O262" s="6"/>
      <c r="P262" s="6"/>
      <c r="Q262" s="4"/>
      <c r="R262" s="7"/>
      <c r="S262" s="4"/>
      <c r="T262" s="3" t="str">
        <f>"[" &amp; _xlfn.TEXTJOIN(", ", TRUE,
    IF(H262&lt;&gt;"", """" &amp; VJDBCore!H$1 &amp; """", ""),
    IF(I262&lt;&gt;"", """" &amp; VJDBCore!I$1 &amp; """", ""),
    IF(J262&lt;&gt;"", """" &amp; VJDBCore!J$1 &amp; """", ""),
    IF(K262&lt;&gt;"", """" &amp; VJDBCore!K$1 &amp; """", ""),
    IF(L262&lt;&gt;"", """" &amp; VJDBCore!L$1 &amp; """", ""),    IF(M262&lt;&gt;"", """" &amp; VJDBCore!M$1 &amp; """", ""),    IF(N262&lt;&gt;"", """" &amp; VJDBCore!N$1 &amp; """", ""),     IF(O262&lt;&gt;"", """" &amp; VJDBCore!O$1 &amp; """", ""),     IF(O262&lt;&gt;"", """" &amp; VJDBCore!O$1 &amp; """", ""),     IF(P262&lt;&gt;"", """" &amp; VJDBCore!P$1 &amp; """", ""),
    IF(Q266&lt;&gt;"", """" &amp; Q266 &amp; """", ""),
    IF(R262&lt;&gt;"", """" &amp; R262 &amp; """", ""),
    IF(S262&lt;&gt;"", """" &amp; S262 &amp; """", "")
) &amp; "]"</f>
        <v>[]</v>
      </c>
      <c r="U262" s="13"/>
      <c r="V262" s="13"/>
      <c r="W262" s="13"/>
      <c r="X262" s="13"/>
      <c r="Y262" s="13"/>
      <c r="Z262" s="13"/>
      <c r="AA262" s="13"/>
      <c r="AB262" s="13"/>
      <c r="AC262" s="13"/>
      <c r="AD262" s="13"/>
      <c r="AE262" s="13"/>
      <c r="AF262" s="13"/>
      <c r="AG262" s="13"/>
      <c r="AH262" s="13"/>
      <c r="AI262" s="13"/>
      <c r="AJ262" s="13"/>
      <c r="AK262" s="13"/>
      <c r="AL262" s="13"/>
      <c r="AM262" s="13"/>
      <c r="AN262" s="28"/>
    </row>
    <row r="263" spans="1:40" ht="23.25" customHeight="1" thickBot="1">
      <c r="A263" s="6"/>
      <c r="B263" s="6"/>
      <c r="C263" s="6"/>
      <c r="D263" s="6"/>
      <c r="E263" s="15"/>
      <c r="F263" s="6"/>
      <c r="G263" s="6"/>
      <c r="H263" s="6"/>
      <c r="I263" s="6"/>
      <c r="J263" s="6"/>
      <c r="K263" s="6"/>
      <c r="L263" s="6"/>
      <c r="M263" s="6"/>
      <c r="N263" s="6"/>
      <c r="O263" s="6"/>
      <c r="P263" s="6"/>
      <c r="Q263" s="4"/>
      <c r="R263" s="16"/>
      <c r="S263" s="6"/>
      <c r="T263" s="3" t="str">
        <f>"[" &amp; _xlfn.TEXTJOIN(", ", TRUE,
    IF(H263&lt;&gt;"", """" &amp; VJDBCore!H$1 &amp; """", ""),
    IF(I263&lt;&gt;"", """" &amp; VJDBCore!I$1 &amp; """", ""),
    IF(J263&lt;&gt;"", """" &amp; VJDBCore!J$1 &amp; """", ""),
    IF(K263&lt;&gt;"", """" &amp; VJDBCore!K$1 &amp; """", ""),
    IF(L263&lt;&gt;"", """" &amp; VJDBCore!L$1 &amp; """", ""),    IF(M263&lt;&gt;"", """" &amp; VJDBCore!M$1 &amp; """", ""),    IF(N263&lt;&gt;"", """" &amp; VJDBCore!N$1 &amp; """", ""),     IF(O263&lt;&gt;"", """" &amp; VJDBCore!O$1 &amp; """", ""),     IF(O263&lt;&gt;"", """" &amp; VJDBCore!O$1 &amp; """", ""),     IF(P263&lt;&gt;"", """" &amp; VJDBCore!P$1 &amp; """", ""),
    IF(Q267&lt;&gt;"", """" &amp; Q267 &amp; """", ""),
    IF(R263&lt;&gt;"", """" &amp; R263 &amp; """", ""),
    IF(S263&lt;&gt;"", """" &amp; S263 &amp; """", "")
) &amp; "]"</f>
        <v>[]</v>
      </c>
      <c r="U263" s="13"/>
      <c r="V263" s="13"/>
      <c r="W263" s="13"/>
      <c r="X263" s="13"/>
      <c r="Y263" s="13"/>
      <c r="Z263" s="13"/>
      <c r="AA263" s="13"/>
      <c r="AB263" s="13"/>
      <c r="AC263" s="13"/>
      <c r="AD263" s="13"/>
      <c r="AE263" s="13"/>
      <c r="AF263" s="13"/>
      <c r="AG263" s="13"/>
      <c r="AH263" s="13"/>
      <c r="AI263" s="13"/>
      <c r="AJ263" s="13"/>
      <c r="AK263" s="13"/>
      <c r="AL263" s="13"/>
      <c r="AM263" s="13"/>
      <c r="AN263" s="28"/>
    </row>
    <row r="264" spans="1:40" ht="23.25" customHeight="1" thickBot="1">
      <c r="A264" s="6"/>
      <c r="B264" s="6"/>
      <c r="C264" s="6"/>
      <c r="D264" s="6"/>
      <c r="E264" s="15"/>
      <c r="F264" s="6"/>
      <c r="G264" s="6"/>
      <c r="H264" s="6"/>
      <c r="I264" s="6"/>
      <c r="J264" s="6"/>
      <c r="K264" s="6"/>
      <c r="L264" s="6"/>
      <c r="M264" s="6"/>
      <c r="N264" s="6"/>
      <c r="O264" s="6"/>
      <c r="P264" s="6"/>
      <c r="Q264" s="4"/>
      <c r="R264" s="16"/>
      <c r="S264" s="6"/>
      <c r="T264" s="3" t="str">
        <f>"[" &amp; _xlfn.TEXTJOIN(", ", TRUE,
    IF(H264&lt;&gt;"", """" &amp; VJDBCore!H$1 &amp; """", ""),
    IF(I264&lt;&gt;"", """" &amp; VJDBCore!I$1 &amp; """", ""),
    IF(J264&lt;&gt;"", """" &amp; VJDBCore!J$1 &amp; """", ""),
    IF(K264&lt;&gt;"", """" &amp; VJDBCore!K$1 &amp; """", ""),
    IF(L264&lt;&gt;"", """" &amp; VJDBCore!L$1 &amp; """", ""),    IF(M264&lt;&gt;"", """" &amp; VJDBCore!M$1 &amp; """", ""),    IF(N264&lt;&gt;"", """" &amp; VJDBCore!N$1 &amp; """", ""),     IF(O264&lt;&gt;"", """" &amp; VJDBCore!O$1 &amp; """", ""),     IF(O264&lt;&gt;"", """" &amp; VJDBCore!O$1 &amp; """", ""),     IF(P264&lt;&gt;"", """" &amp; VJDBCore!P$1 &amp; """", ""),
    IF(Q268&lt;&gt;"", """" &amp; Q268 &amp; """", ""),
    IF(R264&lt;&gt;"", """" &amp; R264 &amp; """", ""),
    IF(S264&lt;&gt;"", """" &amp; S264 &amp; """", "")
) &amp; "]"</f>
        <v>[]</v>
      </c>
      <c r="U264" s="13"/>
      <c r="V264" s="13"/>
      <c r="W264" s="13"/>
      <c r="X264" s="13"/>
      <c r="Y264" s="13"/>
      <c r="Z264" s="13"/>
      <c r="AA264" s="13"/>
      <c r="AB264" s="13"/>
      <c r="AC264" s="13"/>
      <c r="AD264" s="13"/>
      <c r="AE264" s="13"/>
      <c r="AF264" s="13"/>
      <c r="AG264" s="13"/>
      <c r="AH264" s="13"/>
      <c r="AI264" s="13"/>
      <c r="AJ264" s="13"/>
      <c r="AK264" s="13"/>
      <c r="AL264" s="13"/>
      <c r="AM264" s="13"/>
      <c r="AN264" s="28"/>
    </row>
    <row r="265" spans="1:40" ht="23.25" customHeight="1" thickBot="1">
      <c r="A265" s="6"/>
      <c r="B265" s="6"/>
      <c r="C265" s="6"/>
      <c r="D265" s="6"/>
      <c r="E265" s="15"/>
      <c r="F265" s="6"/>
      <c r="G265" s="6"/>
      <c r="H265" s="6"/>
      <c r="I265" s="6"/>
      <c r="J265" s="6"/>
      <c r="K265" s="6"/>
      <c r="L265" s="6"/>
      <c r="M265" s="6"/>
      <c r="N265" s="6"/>
      <c r="O265" s="6"/>
      <c r="P265" s="6"/>
      <c r="Q265" s="4"/>
      <c r="R265" s="16"/>
      <c r="S265" s="6"/>
      <c r="T265" s="3" t="str">
        <f>"[" &amp; _xlfn.TEXTJOIN(", ", TRUE,
    IF(H265&lt;&gt;"", """" &amp; VJDBCore!H$1 &amp; """", ""),
    IF(I265&lt;&gt;"", """" &amp; VJDBCore!I$1 &amp; """", ""),
    IF(J265&lt;&gt;"", """" &amp; VJDBCore!J$1 &amp; """", ""),
    IF(K265&lt;&gt;"", """" &amp; VJDBCore!K$1 &amp; """", ""),
    IF(L265&lt;&gt;"", """" &amp; VJDBCore!L$1 &amp; """", ""),    IF(M265&lt;&gt;"", """" &amp; VJDBCore!M$1 &amp; """", ""),    IF(N265&lt;&gt;"", """" &amp; VJDBCore!N$1 &amp; """", ""),     IF(O265&lt;&gt;"", """" &amp; VJDBCore!O$1 &amp; """", ""),     IF(O265&lt;&gt;"", """" &amp; VJDBCore!O$1 &amp; """", ""),     IF(P265&lt;&gt;"", """" &amp; VJDBCore!P$1 &amp; """", ""),
    IF(Q269&lt;&gt;"", """" &amp; Q269 &amp; """", ""),
    IF(R265&lt;&gt;"", """" &amp; R265 &amp; """", ""),
    IF(S265&lt;&gt;"", """" &amp; S265 &amp; """", "")
) &amp; "]"</f>
        <v>[]</v>
      </c>
      <c r="U265" s="13"/>
      <c r="V265" s="13"/>
      <c r="W265" s="13"/>
      <c r="X265" s="13"/>
      <c r="Y265" s="13"/>
      <c r="Z265" s="13"/>
      <c r="AA265" s="13"/>
      <c r="AB265" s="13"/>
      <c r="AC265" s="13"/>
      <c r="AD265" s="13"/>
      <c r="AE265" s="13"/>
      <c r="AF265" s="13"/>
      <c r="AG265" s="13"/>
      <c r="AH265" s="13"/>
      <c r="AI265" s="13"/>
      <c r="AJ265" s="13"/>
      <c r="AK265" s="13"/>
      <c r="AL265" s="13"/>
      <c r="AM265" s="13"/>
      <c r="AN265" s="28"/>
    </row>
    <row r="266" spans="1:40" ht="23.25" customHeight="1" thickBot="1">
      <c r="A266" s="6"/>
      <c r="B266" s="6"/>
      <c r="C266" s="6"/>
      <c r="D266" s="6"/>
      <c r="E266" s="15"/>
      <c r="F266" s="6"/>
      <c r="G266" s="6"/>
      <c r="H266" s="6"/>
      <c r="I266" s="6"/>
      <c r="J266" s="6"/>
      <c r="K266" s="6"/>
      <c r="L266" s="6"/>
      <c r="M266" s="6"/>
      <c r="N266" s="6"/>
      <c r="O266" s="6"/>
      <c r="P266" s="6"/>
      <c r="Q266" s="4"/>
      <c r="R266" s="16"/>
      <c r="S266" s="6"/>
      <c r="T266" s="3" t="str">
        <f>"[" &amp; _xlfn.TEXTJOIN(", ", TRUE,
    IF(H266&lt;&gt;"", """" &amp; VJDBCore!H$1 &amp; """", ""),
    IF(I266&lt;&gt;"", """" &amp; VJDBCore!I$1 &amp; """", ""),
    IF(J266&lt;&gt;"", """" &amp; VJDBCore!J$1 &amp; """", ""),
    IF(K266&lt;&gt;"", """" &amp; VJDBCore!K$1 &amp; """", ""),
    IF(L266&lt;&gt;"", """" &amp; VJDBCore!L$1 &amp; """", ""),    IF(M266&lt;&gt;"", """" &amp; VJDBCore!M$1 &amp; """", ""),    IF(N266&lt;&gt;"", """" &amp; VJDBCore!N$1 &amp; """", ""),     IF(O266&lt;&gt;"", """" &amp; VJDBCore!O$1 &amp; """", ""),     IF(O266&lt;&gt;"", """" &amp; VJDBCore!O$1 &amp; """", ""),     IF(P266&lt;&gt;"", """" &amp; VJDBCore!P$1 &amp; """", ""),
    IF(Q270&lt;&gt;"", """" &amp; Q270 &amp; """", ""),
    IF(R266&lt;&gt;"", """" &amp; R266 &amp; """", ""),
    IF(S266&lt;&gt;"", """" &amp; S266 &amp; """", "")
) &amp; "]"</f>
        <v>[]</v>
      </c>
      <c r="U266" s="13"/>
      <c r="V266" s="13"/>
      <c r="W266" s="13"/>
      <c r="X266" s="13"/>
      <c r="Y266" s="13"/>
      <c r="Z266" s="13"/>
      <c r="AA266" s="13"/>
      <c r="AB266" s="13"/>
      <c r="AC266" s="13"/>
      <c r="AD266" s="13"/>
      <c r="AE266" s="13"/>
      <c r="AF266" s="13"/>
      <c r="AG266" s="13"/>
      <c r="AH266" s="13"/>
      <c r="AI266" s="13"/>
      <c r="AJ266" s="13"/>
      <c r="AK266" s="13"/>
      <c r="AL266" s="13"/>
      <c r="AM266" s="13"/>
      <c r="AN266" s="28"/>
    </row>
    <row r="267" spans="1:40" ht="23.25" customHeight="1" thickBot="1">
      <c r="A267" s="6"/>
      <c r="B267" s="6"/>
      <c r="C267" s="6"/>
      <c r="D267" s="6"/>
      <c r="E267" s="15"/>
      <c r="F267" s="6"/>
      <c r="G267" s="6"/>
      <c r="H267" s="6"/>
      <c r="I267" s="6"/>
      <c r="J267" s="6"/>
      <c r="K267" s="6"/>
      <c r="L267" s="6"/>
      <c r="M267" s="6"/>
      <c r="N267" s="6"/>
      <c r="O267" s="6"/>
      <c r="P267" s="6"/>
      <c r="Q267" s="6"/>
      <c r="R267" s="16"/>
      <c r="S267" s="6"/>
      <c r="T267" s="3" t="str">
        <f>"[" &amp; _xlfn.TEXTJOIN(", ", TRUE,
    IF(H267&lt;&gt;"", """" &amp; VJDBCore!H$1 &amp; """", ""),
    IF(I267&lt;&gt;"", """" &amp; VJDBCore!I$1 &amp; """", ""),
    IF(J267&lt;&gt;"", """" &amp; VJDBCore!J$1 &amp; """", ""),
    IF(K267&lt;&gt;"", """" &amp; VJDBCore!K$1 &amp; """", ""),
    IF(L267&lt;&gt;"", """" &amp; VJDBCore!L$1 &amp; """", ""),    IF(M267&lt;&gt;"", """" &amp; VJDBCore!M$1 &amp; """", ""),    IF(N267&lt;&gt;"", """" &amp; VJDBCore!N$1 &amp; """", ""),     IF(O267&lt;&gt;"", """" &amp; VJDBCore!O$1 &amp; """", ""),     IF(O267&lt;&gt;"", """" &amp; VJDBCore!O$1 &amp; """", ""),     IF(P267&lt;&gt;"", """" &amp; VJDBCore!P$1 &amp; """", ""),
    IF(Q271&lt;&gt;"", """" &amp; Q271 &amp; """", ""),
    IF(R267&lt;&gt;"", """" &amp; R267 &amp; """", ""),
    IF(S267&lt;&gt;"", """" &amp; S267 &amp; """", "")
) &amp; "]"</f>
        <v>[]</v>
      </c>
      <c r="U267" s="13"/>
      <c r="V267" s="13"/>
      <c r="W267" s="13"/>
      <c r="X267" s="13"/>
      <c r="Y267" s="13"/>
      <c r="Z267" s="13"/>
      <c r="AA267" s="13"/>
      <c r="AB267" s="13"/>
      <c r="AC267" s="13"/>
      <c r="AD267" s="13"/>
      <c r="AE267" s="13"/>
      <c r="AF267" s="13"/>
      <c r="AG267" s="13"/>
      <c r="AH267" s="13"/>
      <c r="AI267" s="13"/>
      <c r="AJ267" s="13"/>
      <c r="AK267" s="13"/>
      <c r="AL267" s="13"/>
      <c r="AM267" s="13"/>
      <c r="AN267" s="28"/>
    </row>
    <row r="268" spans="1:40" ht="23.25" customHeight="1" thickBot="1">
      <c r="A268" s="6"/>
      <c r="B268" s="6"/>
      <c r="C268" s="6"/>
      <c r="D268" s="6"/>
      <c r="E268" s="15"/>
      <c r="F268" s="6"/>
      <c r="G268" s="6"/>
      <c r="H268" s="6"/>
      <c r="I268" s="6"/>
      <c r="J268" s="6"/>
      <c r="K268" s="6"/>
      <c r="L268" s="6"/>
      <c r="M268" s="6"/>
      <c r="N268" s="6"/>
      <c r="O268" s="6"/>
      <c r="P268" s="6"/>
      <c r="Q268" s="6"/>
      <c r="R268" s="16"/>
      <c r="S268" s="6"/>
      <c r="U268" s="13"/>
      <c r="V268" s="13"/>
      <c r="W268" s="13"/>
      <c r="X268" s="13"/>
      <c r="Y268" s="13"/>
      <c r="Z268" s="13"/>
      <c r="AA268" s="13"/>
      <c r="AB268" s="13"/>
      <c r="AC268" s="13"/>
      <c r="AD268" s="13"/>
      <c r="AE268" s="13"/>
      <c r="AF268" s="13"/>
      <c r="AG268" s="13"/>
      <c r="AH268" s="13"/>
      <c r="AI268" s="13"/>
      <c r="AJ268" s="13"/>
      <c r="AK268" s="13"/>
      <c r="AL268" s="13"/>
      <c r="AM268" s="13"/>
      <c r="AN268" s="28"/>
    </row>
    <row r="269" spans="1:40" ht="23.25" customHeight="1" thickBot="1">
      <c r="A269" s="6"/>
      <c r="B269" s="6"/>
      <c r="C269" s="6"/>
      <c r="D269" s="6"/>
      <c r="E269" s="15"/>
      <c r="F269" s="6"/>
      <c r="G269" s="6"/>
      <c r="H269" s="6"/>
      <c r="I269" s="6"/>
      <c r="J269" s="6"/>
      <c r="K269" s="6"/>
      <c r="L269" s="6"/>
      <c r="M269" s="6"/>
      <c r="N269" s="6"/>
      <c r="O269" s="6"/>
      <c r="P269" s="6"/>
      <c r="Q269" s="6"/>
      <c r="R269" s="16"/>
      <c r="S269" s="6"/>
      <c r="U269" s="13"/>
      <c r="V269" s="13"/>
      <c r="W269" s="13"/>
      <c r="X269" s="13"/>
      <c r="Y269" s="13"/>
      <c r="Z269" s="13"/>
      <c r="AA269" s="13"/>
      <c r="AB269" s="13"/>
      <c r="AC269" s="13"/>
      <c r="AD269" s="13"/>
      <c r="AE269" s="13"/>
      <c r="AF269" s="13"/>
      <c r="AG269" s="13"/>
      <c r="AH269" s="13"/>
      <c r="AI269" s="13"/>
      <c r="AJ269" s="13"/>
      <c r="AK269" s="13"/>
      <c r="AL269" s="13"/>
      <c r="AM269" s="13"/>
      <c r="AN269" s="28"/>
    </row>
    <row r="270" spans="1:40" ht="23.25" customHeight="1" thickBot="1">
      <c r="A270" s="6"/>
      <c r="B270" s="6"/>
      <c r="C270" s="6"/>
      <c r="D270" s="6"/>
      <c r="E270" s="15"/>
      <c r="F270" s="6"/>
      <c r="G270" s="6"/>
      <c r="H270" s="6"/>
      <c r="I270" s="6"/>
      <c r="J270" s="6"/>
      <c r="K270" s="6"/>
      <c r="L270" s="6"/>
      <c r="M270" s="6"/>
      <c r="N270" s="6"/>
      <c r="O270" s="6"/>
      <c r="P270" s="6"/>
      <c r="Q270" s="6"/>
      <c r="R270" s="16"/>
      <c r="S270" s="6"/>
      <c r="U270" s="13"/>
      <c r="V270" s="13"/>
      <c r="W270" s="13"/>
      <c r="X270" s="13"/>
      <c r="Y270" s="13"/>
      <c r="Z270" s="13"/>
      <c r="AA270" s="13"/>
      <c r="AB270" s="13"/>
      <c r="AC270" s="13"/>
      <c r="AD270" s="13"/>
      <c r="AE270" s="13"/>
      <c r="AF270" s="13"/>
      <c r="AG270" s="13"/>
      <c r="AH270" s="13"/>
      <c r="AI270" s="13"/>
      <c r="AJ270" s="13"/>
      <c r="AK270" s="13"/>
      <c r="AL270" s="13"/>
      <c r="AM270" s="13"/>
      <c r="AN270" s="28"/>
    </row>
    <row r="271" spans="1:40" ht="23.25" customHeight="1" thickBot="1">
      <c r="A271" s="6"/>
      <c r="B271" s="6"/>
      <c r="C271" s="6"/>
      <c r="D271" s="6"/>
      <c r="E271" s="15"/>
      <c r="F271" s="6"/>
      <c r="G271" s="6"/>
      <c r="H271" s="6"/>
      <c r="I271" s="6"/>
      <c r="J271" s="6"/>
      <c r="K271" s="6"/>
      <c r="L271" s="6"/>
      <c r="M271" s="6"/>
      <c r="N271" s="6"/>
      <c r="O271" s="6"/>
      <c r="P271" s="6"/>
      <c r="Q271" s="6"/>
      <c r="R271" s="16"/>
      <c r="S271" s="6"/>
      <c r="U271" s="13"/>
      <c r="V271" s="13"/>
      <c r="W271" s="13"/>
      <c r="X271" s="13"/>
      <c r="Y271" s="13"/>
      <c r="Z271" s="13"/>
      <c r="AA271" s="13"/>
      <c r="AB271" s="13"/>
      <c r="AC271" s="13"/>
      <c r="AD271" s="13"/>
      <c r="AE271" s="13"/>
      <c r="AF271" s="13"/>
      <c r="AG271" s="13"/>
      <c r="AH271" s="13"/>
      <c r="AI271" s="13"/>
      <c r="AJ271" s="13"/>
      <c r="AK271" s="13"/>
      <c r="AL271" s="13"/>
      <c r="AM271" s="13"/>
      <c r="AN271" s="28"/>
    </row>
    <row r="272" spans="1:40" ht="23.25" customHeight="1" thickBot="1">
      <c r="A272" s="6"/>
      <c r="B272" s="6"/>
      <c r="C272" s="6"/>
      <c r="D272" s="6"/>
      <c r="E272" s="15"/>
      <c r="F272" s="6"/>
      <c r="G272" s="6"/>
      <c r="H272" s="6"/>
      <c r="I272" s="6"/>
      <c r="J272" s="6"/>
      <c r="K272" s="6"/>
      <c r="L272" s="6"/>
      <c r="M272" s="6"/>
      <c r="N272" s="6"/>
      <c r="O272" s="6"/>
      <c r="P272" s="6"/>
      <c r="Q272" s="6"/>
      <c r="R272" s="16"/>
      <c r="S272" s="6"/>
      <c r="U272" s="13"/>
      <c r="V272" s="13"/>
      <c r="W272" s="13"/>
      <c r="X272" s="13"/>
      <c r="Y272" s="13"/>
      <c r="Z272" s="13"/>
      <c r="AA272" s="13"/>
      <c r="AB272" s="13"/>
      <c r="AC272" s="13"/>
      <c r="AD272" s="13"/>
      <c r="AE272" s="13"/>
      <c r="AF272" s="13"/>
      <c r="AG272" s="13"/>
      <c r="AH272" s="13"/>
      <c r="AI272" s="13"/>
      <c r="AJ272" s="13"/>
      <c r="AK272" s="13"/>
      <c r="AL272" s="13"/>
      <c r="AM272" s="13"/>
      <c r="AN272" s="28"/>
    </row>
    <row r="273" spans="1:40" ht="23.25" customHeight="1" thickBot="1">
      <c r="A273" s="6"/>
      <c r="B273" s="6"/>
      <c r="C273" s="6"/>
      <c r="D273" s="6"/>
      <c r="E273" s="15"/>
      <c r="F273" s="6"/>
      <c r="G273" s="6"/>
      <c r="H273" s="6"/>
      <c r="I273" s="6"/>
      <c r="J273" s="6"/>
      <c r="K273" s="6"/>
      <c r="L273" s="6"/>
      <c r="M273" s="6"/>
      <c r="N273" s="6"/>
      <c r="O273" s="6"/>
      <c r="P273" s="6"/>
      <c r="Q273" s="6"/>
      <c r="R273" s="16"/>
      <c r="S273" s="6"/>
      <c r="U273" s="13"/>
      <c r="V273" s="13"/>
      <c r="W273" s="13"/>
      <c r="X273" s="13"/>
      <c r="Y273" s="13"/>
      <c r="Z273" s="13"/>
      <c r="AA273" s="13"/>
      <c r="AB273" s="13"/>
      <c r="AC273" s="13"/>
      <c r="AD273" s="13"/>
      <c r="AE273" s="13"/>
      <c r="AF273" s="13"/>
      <c r="AG273" s="13"/>
      <c r="AH273" s="13"/>
      <c r="AI273" s="13"/>
      <c r="AJ273" s="13"/>
      <c r="AK273" s="13"/>
      <c r="AL273" s="13"/>
      <c r="AM273" s="13"/>
      <c r="AN273" s="28"/>
    </row>
    <row r="274" spans="1:40" ht="23.25" customHeight="1" thickBot="1">
      <c r="A274" s="6"/>
      <c r="B274" s="6"/>
      <c r="C274" s="6"/>
      <c r="D274" s="6"/>
      <c r="E274" s="15"/>
      <c r="F274" s="6"/>
      <c r="G274" s="6"/>
      <c r="H274" s="6"/>
      <c r="I274" s="6"/>
      <c r="J274" s="6"/>
      <c r="K274" s="6"/>
      <c r="L274" s="6"/>
      <c r="M274" s="6"/>
      <c r="N274" s="6"/>
      <c r="O274" s="6"/>
      <c r="P274" s="6"/>
      <c r="Q274" s="6"/>
      <c r="R274" s="16"/>
      <c r="S274" s="6"/>
      <c r="U274" s="13"/>
      <c r="V274" s="13"/>
      <c r="W274" s="13"/>
      <c r="X274" s="13"/>
      <c r="Y274" s="13"/>
      <c r="Z274" s="13"/>
      <c r="AA274" s="13"/>
      <c r="AB274" s="13"/>
      <c r="AC274" s="13"/>
      <c r="AD274" s="13"/>
      <c r="AE274" s="13"/>
      <c r="AF274" s="13"/>
      <c r="AG274" s="13"/>
      <c r="AH274" s="13"/>
      <c r="AI274" s="13"/>
      <c r="AJ274" s="13"/>
      <c r="AK274" s="13"/>
      <c r="AL274" s="13"/>
      <c r="AM274" s="13"/>
      <c r="AN274" s="28"/>
    </row>
    <row r="275" spans="1:40" ht="23.25" customHeight="1" thickBot="1">
      <c r="A275" s="6"/>
      <c r="B275" s="6"/>
      <c r="C275" s="6"/>
      <c r="D275" s="6"/>
      <c r="E275" s="15"/>
      <c r="F275" s="6"/>
      <c r="G275" s="6"/>
      <c r="H275" s="6"/>
      <c r="I275" s="6"/>
      <c r="J275" s="6"/>
      <c r="K275" s="6"/>
      <c r="L275" s="6"/>
      <c r="M275" s="6"/>
      <c r="N275" s="6"/>
      <c r="O275" s="6"/>
      <c r="P275" s="6"/>
      <c r="Q275" s="6"/>
      <c r="R275" s="16"/>
      <c r="S275" s="6"/>
      <c r="U275" s="13"/>
      <c r="V275" s="13"/>
      <c r="W275" s="13"/>
      <c r="X275" s="13"/>
      <c r="Y275" s="13"/>
      <c r="Z275" s="13"/>
      <c r="AA275" s="13"/>
      <c r="AB275" s="13"/>
      <c r="AC275" s="13"/>
      <c r="AD275" s="13"/>
      <c r="AE275" s="13"/>
      <c r="AF275" s="13"/>
      <c r="AG275" s="13"/>
      <c r="AH275" s="13"/>
      <c r="AI275" s="13"/>
      <c r="AJ275" s="13"/>
      <c r="AK275" s="13"/>
      <c r="AL275" s="13"/>
      <c r="AM275" s="13"/>
      <c r="AN275" s="28"/>
    </row>
    <row r="276" spans="1:40" ht="23.25" customHeight="1" thickBot="1">
      <c r="A276" s="6"/>
      <c r="B276" s="6"/>
      <c r="C276" s="6"/>
      <c r="D276" s="6"/>
      <c r="E276" s="15"/>
      <c r="F276" s="6"/>
      <c r="G276" s="6"/>
      <c r="H276" s="6"/>
      <c r="I276" s="6"/>
      <c r="J276" s="6"/>
      <c r="K276" s="6"/>
      <c r="L276" s="6"/>
      <c r="M276" s="6"/>
      <c r="N276" s="6"/>
      <c r="O276" s="6"/>
      <c r="P276" s="6"/>
      <c r="Q276" s="6"/>
      <c r="R276" s="16"/>
      <c r="S276" s="6"/>
      <c r="U276" s="13"/>
      <c r="V276" s="13"/>
      <c r="W276" s="13"/>
      <c r="X276" s="13"/>
      <c r="Y276" s="13"/>
      <c r="Z276" s="13"/>
      <c r="AA276" s="13"/>
      <c r="AB276" s="13"/>
      <c r="AC276" s="13"/>
      <c r="AD276" s="13"/>
      <c r="AE276" s="13"/>
      <c r="AF276" s="13"/>
      <c r="AG276" s="13"/>
      <c r="AH276" s="13"/>
      <c r="AI276" s="13"/>
      <c r="AJ276" s="13"/>
      <c r="AK276" s="13"/>
      <c r="AL276" s="13"/>
      <c r="AM276" s="13"/>
      <c r="AN276" s="28"/>
    </row>
    <row r="277" spans="1:40" ht="23.25" customHeight="1" thickBot="1">
      <c r="A277" s="6"/>
      <c r="B277" s="6"/>
      <c r="C277" s="6"/>
      <c r="D277" s="6"/>
      <c r="E277" s="15"/>
      <c r="F277" s="6"/>
      <c r="G277" s="6"/>
      <c r="H277" s="6"/>
      <c r="I277" s="6"/>
      <c r="J277" s="6"/>
      <c r="K277" s="6"/>
      <c r="L277" s="6"/>
      <c r="M277" s="6"/>
      <c r="N277" s="6"/>
      <c r="O277" s="6"/>
      <c r="P277" s="6"/>
      <c r="Q277" s="6"/>
      <c r="R277" s="16"/>
      <c r="S277" s="6"/>
      <c r="U277" s="13"/>
      <c r="V277" s="13"/>
      <c r="W277" s="13"/>
      <c r="X277" s="13"/>
      <c r="Y277" s="13"/>
      <c r="Z277" s="13"/>
      <c r="AA277" s="13"/>
      <c r="AB277" s="13"/>
      <c r="AC277" s="13"/>
      <c r="AD277" s="13"/>
      <c r="AE277" s="13"/>
      <c r="AF277" s="13"/>
      <c r="AG277" s="13"/>
      <c r="AH277" s="13"/>
      <c r="AI277" s="13"/>
      <c r="AJ277" s="13"/>
      <c r="AK277" s="13"/>
      <c r="AL277" s="13"/>
      <c r="AM277" s="13"/>
      <c r="AN277" s="28"/>
    </row>
    <row r="278" spans="1:40" ht="23.25" customHeight="1" thickBot="1">
      <c r="A278" s="6"/>
      <c r="B278" s="6"/>
      <c r="C278" s="6"/>
      <c r="D278" s="6"/>
      <c r="E278" s="15"/>
      <c r="F278" s="6"/>
      <c r="G278" s="6"/>
      <c r="H278" s="6"/>
      <c r="I278" s="6"/>
      <c r="J278" s="6"/>
      <c r="K278" s="6"/>
      <c r="L278" s="6"/>
      <c r="M278" s="6"/>
      <c r="N278" s="6"/>
      <c r="O278" s="6"/>
      <c r="P278" s="6"/>
      <c r="Q278" s="6"/>
      <c r="R278" s="16"/>
      <c r="S278" s="6"/>
      <c r="U278" s="13"/>
      <c r="V278" s="13"/>
      <c r="W278" s="13"/>
      <c r="X278" s="13"/>
      <c r="Y278" s="13"/>
      <c r="Z278" s="13"/>
      <c r="AA278" s="13"/>
      <c r="AB278" s="13"/>
      <c r="AC278" s="13"/>
      <c r="AD278" s="13"/>
      <c r="AE278" s="13"/>
      <c r="AF278" s="13"/>
      <c r="AG278" s="13"/>
      <c r="AH278" s="13"/>
      <c r="AI278" s="13"/>
      <c r="AJ278" s="13"/>
      <c r="AK278" s="13"/>
      <c r="AL278" s="13"/>
      <c r="AM278" s="13"/>
      <c r="AN278" s="28"/>
    </row>
    <row r="279" spans="1:40" ht="23.25" customHeight="1" thickBot="1">
      <c r="A279" s="6"/>
      <c r="B279" s="6"/>
      <c r="C279" s="6"/>
      <c r="D279" s="6"/>
      <c r="E279" s="15"/>
      <c r="F279" s="6"/>
      <c r="G279" s="6"/>
      <c r="H279" s="6"/>
      <c r="I279" s="6"/>
      <c r="J279" s="6"/>
      <c r="K279" s="6"/>
      <c r="L279" s="6"/>
      <c r="M279" s="6"/>
      <c r="N279" s="6"/>
      <c r="O279" s="6"/>
      <c r="P279" s="6"/>
      <c r="Q279" s="6"/>
      <c r="R279" s="16"/>
      <c r="S279" s="6"/>
      <c r="U279" s="13"/>
      <c r="V279" s="13"/>
      <c r="W279" s="13"/>
      <c r="X279" s="13"/>
      <c r="Y279" s="13"/>
      <c r="Z279" s="13"/>
      <c r="AA279" s="13"/>
      <c r="AB279" s="13"/>
      <c r="AC279" s="13"/>
      <c r="AD279" s="13"/>
      <c r="AE279" s="13"/>
      <c r="AF279" s="13"/>
      <c r="AG279" s="13"/>
      <c r="AH279" s="13"/>
      <c r="AI279" s="13"/>
      <c r="AJ279" s="13"/>
      <c r="AK279" s="13"/>
      <c r="AL279" s="13"/>
      <c r="AM279" s="13"/>
      <c r="AN279" s="28"/>
    </row>
    <row r="280" spans="1:40" ht="23.25" customHeight="1" thickBot="1">
      <c r="A280" s="6"/>
      <c r="B280" s="6"/>
      <c r="C280" s="6"/>
      <c r="D280" s="6"/>
      <c r="E280" s="15"/>
      <c r="F280" s="6"/>
      <c r="G280" s="6"/>
      <c r="H280" s="6"/>
      <c r="I280" s="6"/>
      <c r="J280" s="6"/>
      <c r="K280" s="6"/>
      <c r="L280" s="6"/>
      <c r="M280" s="6"/>
      <c r="N280" s="6"/>
      <c r="O280" s="6"/>
      <c r="P280" s="6"/>
      <c r="Q280" s="6"/>
      <c r="R280" s="16"/>
      <c r="S280" s="6"/>
      <c r="U280" s="13"/>
      <c r="V280" s="13"/>
      <c r="W280" s="13"/>
      <c r="X280" s="13"/>
      <c r="Y280" s="13"/>
      <c r="Z280" s="13"/>
      <c r="AA280" s="13"/>
      <c r="AB280" s="13"/>
      <c r="AC280" s="13"/>
      <c r="AD280" s="13"/>
      <c r="AE280" s="13"/>
      <c r="AF280" s="13"/>
      <c r="AG280" s="13"/>
      <c r="AH280" s="13"/>
      <c r="AI280" s="13"/>
      <c r="AJ280" s="13"/>
      <c r="AK280" s="13"/>
      <c r="AL280" s="13"/>
      <c r="AM280" s="13"/>
      <c r="AN280" s="28"/>
    </row>
    <row r="281" spans="1:40" ht="23.25" customHeight="1" thickBot="1">
      <c r="A281" s="6"/>
      <c r="B281" s="6"/>
      <c r="C281" s="6"/>
      <c r="D281" s="6"/>
      <c r="E281" s="15"/>
      <c r="F281" s="6"/>
      <c r="G281" s="6"/>
      <c r="H281" s="6"/>
      <c r="I281" s="6"/>
      <c r="J281" s="6"/>
      <c r="K281" s="6"/>
      <c r="L281" s="6"/>
      <c r="M281" s="6"/>
      <c r="N281" s="6"/>
      <c r="O281" s="6"/>
      <c r="P281" s="6"/>
      <c r="Q281" s="6"/>
      <c r="R281" s="16"/>
      <c r="S281" s="6"/>
      <c r="U281" s="13"/>
      <c r="V281" s="13"/>
      <c r="W281" s="13"/>
      <c r="X281" s="13"/>
      <c r="Y281" s="13"/>
      <c r="Z281" s="13"/>
      <c r="AA281" s="13"/>
      <c r="AB281" s="13"/>
      <c r="AC281" s="13"/>
      <c r="AD281" s="13"/>
      <c r="AE281" s="13"/>
      <c r="AF281" s="13"/>
      <c r="AG281" s="13"/>
      <c r="AH281" s="13"/>
      <c r="AI281" s="13"/>
      <c r="AJ281" s="13"/>
      <c r="AK281" s="13"/>
      <c r="AL281" s="13"/>
      <c r="AM281" s="13"/>
      <c r="AN281" s="28"/>
    </row>
    <row r="282" spans="1:40" ht="23.25" customHeight="1" thickBot="1">
      <c r="A282" s="6"/>
      <c r="B282" s="6"/>
      <c r="C282" s="6"/>
      <c r="D282" s="6"/>
      <c r="E282" s="15"/>
      <c r="F282" s="6"/>
      <c r="G282" s="6"/>
      <c r="H282" s="6"/>
      <c r="I282" s="6"/>
      <c r="J282" s="6"/>
      <c r="K282" s="6"/>
      <c r="L282" s="6"/>
      <c r="M282" s="6"/>
      <c r="N282" s="6"/>
      <c r="O282" s="6"/>
      <c r="P282" s="6"/>
      <c r="Q282" s="6"/>
      <c r="R282" s="16"/>
      <c r="S282" s="6"/>
      <c r="U282" s="13"/>
      <c r="V282" s="13"/>
      <c r="W282" s="13"/>
      <c r="X282" s="13"/>
      <c r="Y282" s="13"/>
      <c r="Z282" s="13"/>
      <c r="AA282" s="13"/>
      <c r="AB282" s="13"/>
      <c r="AC282" s="13"/>
      <c r="AD282" s="13"/>
      <c r="AE282" s="13"/>
      <c r="AF282" s="13"/>
      <c r="AG282" s="13"/>
      <c r="AH282" s="13"/>
      <c r="AI282" s="13"/>
      <c r="AJ282" s="13"/>
      <c r="AK282" s="13"/>
      <c r="AL282" s="13"/>
      <c r="AM282" s="13"/>
      <c r="AN282" s="28"/>
    </row>
    <row r="283" spans="1:40" ht="23.25" customHeight="1" thickBot="1">
      <c r="A283" s="6"/>
      <c r="B283" s="6"/>
      <c r="C283" s="6"/>
      <c r="D283" s="6"/>
      <c r="E283" s="15"/>
      <c r="F283" s="6"/>
      <c r="G283" s="6"/>
      <c r="H283" s="6"/>
      <c r="I283" s="6"/>
      <c r="J283" s="6"/>
      <c r="K283" s="6"/>
      <c r="L283" s="6"/>
      <c r="M283" s="6"/>
      <c r="N283" s="6"/>
      <c r="O283" s="6"/>
      <c r="P283" s="6"/>
      <c r="Q283" s="6"/>
      <c r="R283" s="16"/>
      <c r="S283" s="6"/>
      <c r="U283" s="13"/>
      <c r="V283" s="13"/>
      <c r="W283" s="13"/>
      <c r="X283" s="13"/>
      <c r="Y283" s="13"/>
      <c r="Z283" s="13"/>
      <c r="AA283" s="13"/>
      <c r="AB283" s="13"/>
      <c r="AC283" s="13"/>
      <c r="AD283" s="13"/>
      <c r="AE283" s="13"/>
      <c r="AF283" s="13"/>
      <c r="AG283" s="13"/>
      <c r="AH283" s="13"/>
      <c r="AI283" s="13"/>
      <c r="AJ283" s="13"/>
      <c r="AK283" s="13"/>
      <c r="AL283" s="13"/>
      <c r="AM283" s="13"/>
      <c r="AN283" s="28"/>
    </row>
    <row r="284" spans="1:40" ht="23.25" customHeight="1" thickBot="1">
      <c r="A284" s="6"/>
      <c r="B284" s="6"/>
      <c r="C284" s="6"/>
      <c r="D284" s="6"/>
      <c r="E284" s="15"/>
      <c r="F284" s="6"/>
      <c r="G284" s="6"/>
      <c r="H284" s="6"/>
      <c r="I284" s="6"/>
      <c r="J284" s="6"/>
      <c r="K284" s="6"/>
      <c r="L284" s="6"/>
      <c r="M284" s="6"/>
      <c r="N284" s="6"/>
      <c r="O284" s="6"/>
      <c r="P284" s="6"/>
      <c r="Q284" s="6"/>
      <c r="R284" s="16"/>
      <c r="S284" s="6"/>
      <c r="U284" s="13"/>
      <c r="V284" s="13"/>
      <c r="W284" s="13"/>
      <c r="X284" s="13"/>
      <c r="Y284" s="13"/>
      <c r="Z284" s="13"/>
      <c r="AA284" s="13"/>
      <c r="AB284" s="13"/>
      <c r="AC284" s="13"/>
      <c r="AD284" s="13"/>
      <c r="AE284" s="13"/>
      <c r="AF284" s="13"/>
      <c r="AG284" s="13"/>
      <c r="AH284" s="13"/>
      <c r="AI284" s="13"/>
      <c r="AJ284" s="13"/>
      <c r="AK284" s="13"/>
      <c r="AL284" s="13"/>
      <c r="AM284" s="13"/>
      <c r="AN284" s="28"/>
    </row>
    <row r="285" spans="1:40" ht="23.25" customHeight="1" thickBot="1">
      <c r="A285" s="6"/>
      <c r="B285" s="6"/>
      <c r="C285" s="6"/>
      <c r="D285" s="6"/>
      <c r="E285" s="15"/>
      <c r="F285" s="6"/>
      <c r="G285" s="6"/>
      <c r="H285" s="6"/>
      <c r="I285" s="6"/>
      <c r="J285" s="6"/>
      <c r="K285" s="6"/>
      <c r="L285" s="6"/>
      <c r="M285" s="6"/>
      <c r="N285" s="6"/>
      <c r="O285" s="6"/>
      <c r="P285" s="6"/>
      <c r="Q285" s="6"/>
      <c r="R285" s="16"/>
      <c r="S285" s="6"/>
      <c r="U285" s="13"/>
      <c r="V285" s="13"/>
      <c r="W285" s="13"/>
      <c r="X285" s="13"/>
      <c r="Y285" s="13"/>
      <c r="Z285" s="13"/>
      <c r="AA285" s="13"/>
      <c r="AB285" s="13"/>
      <c r="AC285" s="13"/>
      <c r="AD285" s="13"/>
      <c r="AE285" s="13"/>
      <c r="AF285" s="13"/>
      <c r="AG285" s="13"/>
      <c r="AH285" s="13"/>
      <c r="AI285" s="13"/>
      <c r="AJ285" s="13"/>
      <c r="AK285" s="13"/>
      <c r="AL285" s="13"/>
      <c r="AM285" s="13"/>
      <c r="AN285" s="28"/>
    </row>
    <row r="286" spans="1:40" ht="23.25" customHeight="1" thickBot="1">
      <c r="A286" s="6"/>
      <c r="B286" s="6"/>
      <c r="C286" s="6"/>
      <c r="D286" s="6"/>
      <c r="E286" s="15"/>
      <c r="F286" s="6"/>
      <c r="G286" s="6"/>
      <c r="H286" s="6"/>
      <c r="I286" s="6"/>
      <c r="J286" s="6"/>
      <c r="K286" s="6"/>
      <c r="L286" s="6"/>
      <c r="M286" s="6"/>
      <c r="N286" s="6"/>
      <c r="O286" s="6"/>
      <c r="P286" s="6"/>
      <c r="Q286" s="6"/>
      <c r="R286" s="16"/>
      <c r="S286" s="6"/>
      <c r="U286" s="13"/>
      <c r="V286" s="13"/>
      <c r="W286" s="13"/>
      <c r="X286" s="13"/>
      <c r="Y286" s="13"/>
      <c r="Z286" s="13"/>
      <c r="AA286" s="13"/>
      <c r="AB286" s="13"/>
      <c r="AC286" s="13"/>
      <c r="AD286" s="13"/>
      <c r="AE286" s="13"/>
      <c r="AF286" s="13"/>
      <c r="AG286" s="13"/>
      <c r="AH286" s="13"/>
      <c r="AI286" s="13"/>
      <c r="AJ286" s="13"/>
      <c r="AK286" s="13"/>
      <c r="AL286" s="13"/>
      <c r="AM286" s="13"/>
      <c r="AN286" s="28"/>
    </row>
    <row r="287" spans="1:40" ht="23.25" customHeight="1" thickBot="1">
      <c r="A287" s="6"/>
      <c r="B287" s="6"/>
      <c r="C287" s="6"/>
      <c r="D287" s="6"/>
      <c r="E287" s="15"/>
      <c r="F287" s="6"/>
      <c r="G287" s="6"/>
      <c r="H287" s="6"/>
      <c r="I287" s="6"/>
      <c r="J287" s="6"/>
      <c r="K287" s="6"/>
      <c r="L287" s="6"/>
      <c r="M287" s="6"/>
      <c r="N287" s="6"/>
      <c r="O287" s="6"/>
      <c r="P287" s="6"/>
      <c r="Q287" s="6"/>
      <c r="R287" s="16"/>
      <c r="S287" s="6"/>
      <c r="U287" s="13"/>
      <c r="V287" s="13"/>
      <c r="W287" s="13"/>
      <c r="X287" s="13"/>
      <c r="Y287" s="13"/>
      <c r="Z287" s="13"/>
      <c r="AA287" s="13"/>
      <c r="AB287" s="13"/>
      <c r="AC287" s="13"/>
      <c r="AD287" s="13"/>
      <c r="AE287" s="13"/>
      <c r="AF287" s="13"/>
      <c r="AG287" s="13"/>
      <c r="AH287" s="13"/>
      <c r="AI287" s="13"/>
      <c r="AJ287" s="13"/>
      <c r="AK287" s="13"/>
      <c r="AL287" s="13"/>
      <c r="AM287" s="13"/>
      <c r="AN287" s="28"/>
    </row>
    <row r="288" spans="1:40" ht="23.25" customHeight="1" thickBot="1">
      <c r="A288" s="6"/>
      <c r="B288" s="6"/>
      <c r="C288" s="6"/>
      <c r="D288" s="6"/>
      <c r="E288" s="15"/>
      <c r="F288" s="6"/>
      <c r="G288" s="6"/>
      <c r="H288" s="6"/>
      <c r="I288" s="6"/>
      <c r="J288" s="6"/>
      <c r="K288" s="6"/>
      <c r="L288" s="6"/>
      <c r="M288" s="6"/>
      <c r="N288" s="6"/>
      <c r="O288" s="6"/>
      <c r="P288" s="6"/>
      <c r="Q288" s="6"/>
      <c r="R288" s="16"/>
      <c r="S288" s="6"/>
      <c r="U288" s="13"/>
      <c r="V288" s="13"/>
      <c r="W288" s="13"/>
      <c r="X288" s="13"/>
      <c r="Y288" s="13"/>
      <c r="Z288" s="13"/>
      <c r="AA288" s="13"/>
      <c r="AB288" s="13"/>
      <c r="AC288" s="13"/>
      <c r="AD288" s="13"/>
      <c r="AE288" s="13"/>
      <c r="AF288" s="13"/>
      <c r="AG288" s="13"/>
      <c r="AH288" s="13"/>
      <c r="AI288" s="13"/>
      <c r="AJ288" s="13"/>
      <c r="AK288" s="13"/>
      <c r="AL288" s="13"/>
      <c r="AM288" s="13"/>
      <c r="AN288" s="28"/>
    </row>
    <row r="289" spans="1:40" ht="23.25" customHeight="1" thickBot="1">
      <c r="A289" s="6"/>
      <c r="B289" s="6"/>
      <c r="C289" s="6"/>
      <c r="D289" s="6"/>
      <c r="E289" s="15"/>
      <c r="F289" s="6"/>
      <c r="G289" s="6"/>
      <c r="H289" s="6"/>
      <c r="I289" s="6"/>
      <c r="J289" s="6"/>
      <c r="K289" s="6"/>
      <c r="L289" s="6"/>
      <c r="M289" s="6"/>
      <c r="N289" s="6"/>
      <c r="O289" s="6"/>
      <c r="P289" s="6"/>
      <c r="Q289" s="6"/>
      <c r="R289" s="16"/>
      <c r="S289" s="6"/>
      <c r="U289" s="13"/>
      <c r="V289" s="13"/>
      <c r="W289" s="13"/>
      <c r="X289" s="13"/>
      <c r="Y289" s="13"/>
      <c r="Z289" s="13"/>
      <c r="AA289" s="13"/>
      <c r="AB289" s="13"/>
      <c r="AC289" s="13"/>
      <c r="AD289" s="13"/>
      <c r="AE289" s="13"/>
      <c r="AF289" s="13"/>
      <c r="AG289" s="13"/>
      <c r="AH289" s="13"/>
      <c r="AI289" s="13"/>
      <c r="AJ289" s="13"/>
      <c r="AK289" s="13"/>
      <c r="AL289" s="13"/>
      <c r="AM289" s="13"/>
      <c r="AN289" s="28"/>
    </row>
    <row r="290" spans="1:40" ht="23.25" customHeight="1" thickBot="1">
      <c r="A290" s="6"/>
      <c r="B290" s="6"/>
      <c r="C290" s="6"/>
      <c r="D290" s="6"/>
      <c r="E290" s="15"/>
      <c r="F290" s="6"/>
      <c r="G290" s="6"/>
      <c r="H290" s="6"/>
      <c r="I290" s="6"/>
      <c r="J290" s="6"/>
      <c r="K290" s="6"/>
      <c r="L290" s="6"/>
      <c r="M290" s="6"/>
      <c r="N290" s="6"/>
      <c r="O290" s="6"/>
      <c r="P290" s="6"/>
      <c r="Q290" s="6"/>
      <c r="R290" s="16"/>
      <c r="S290" s="6"/>
      <c r="U290" s="13"/>
      <c r="V290" s="13"/>
      <c r="W290" s="13"/>
      <c r="X290" s="13"/>
      <c r="Y290" s="13"/>
      <c r="Z290" s="13"/>
      <c r="AA290" s="13"/>
      <c r="AB290" s="13"/>
      <c r="AC290" s="13"/>
      <c r="AD290" s="13"/>
      <c r="AE290" s="13"/>
      <c r="AF290" s="13"/>
      <c r="AG290" s="13"/>
      <c r="AH290" s="13"/>
      <c r="AI290" s="13"/>
      <c r="AJ290" s="13"/>
      <c r="AK290" s="13"/>
      <c r="AL290" s="13"/>
      <c r="AM290" s="13"/>
      <c r="AN290" s="28"/>
    </row>
    <row r="291" spans="1:40" ht="23.25" customHeight="1" thickBot="1">
      <c r="A291" s="6"/>
      <c r="B291" s="6"/>
      <c r="C291" s="6"/>
      <c r="D291" s="6"/>
      <c r="E291" s="15"/>
      <c r="F291" s="6"/>
      <c r="G291" s="6"/>
      <c r="H291" s="6"/>
      <c r="I291" s="6"/>
      <c r="J291" s="6"/>
      <c r="K291" s="6"/>
      <c r="L291" s="6"/>
      <c r="M291" s="6"/>
      <c r="N291" s="6"/>
      <c r="O291" s="6"/>
      <c r="P291" s="6"/>
      <c r="Q291" s="6"/>
      <c r="R291" s="16"/>
      <c r="S291" s="6"/>
      <c r="U291" s="13"/>
      <c r="V291" s="13"/>
      <c r="W291" s="13"/>
      <c r="X291" s="13"/>
      <c r="Y291" s="13"/>
      <c r="Z291" s="13"/>
      <c r="AA291" s="13"/>
      <c r="AB291" s="13"/>
      <c r="AC291" s="13"/>
      <c r="AD291" s="13"/>
      <c r="AE291" s="13"/>
      <c r="AF291" s="13"/>
      <c r="AG291" s="13"/>
      <c r="AH291" s="13"/>
      <c r="AI291" s="13"/>
      <c r="AJ291" s="13"/>
      <c r="AK291" s="13"/>
      <c r="AL291" s="13"/>
      <c r="AM291" s="13"/>
      <c r="AN291" s="28"/>
    </row>
    <row r="292" spans="1:40" ht="23.25" customHeight="1" thickBot="1">
      <c r="A292" s="6"/>
      <c r="B292" s="6"/>
      <c r="C292" s="6"/>
      <c r="D292" s="6"/>
      <c r="E292" s="15"/>
      <c r="F292" s="6"/>
      <c r="G292" s="6"/>
      <c r="H292" s="6"/>
      <c r="I292" s="6"/>
      <c r="J292" s="6"/>
      <c r="K292" s="6"/>
      <c r="L292" s="6"/>
      <c r="M292" s="6"/>
      <c r="N292" s="6"/>
      <c r="O292" s="6"/>
      <c r="P292" s="6"/>
      <c r="Q292" s="6"/>
      <c r="R292" s="16"/>
      <c r="S292" s="6"/>
      <c r="U292" s="13"/>
      <c r="V292" s="13"/>
      <c r="W292" s="13"/>
      <c r="X292" s="13"/>
      <c r="Y292" s="13"/>
      <c r="Z292" s="13"/>
      <c r="AA292" s="13"/>
      <c r="AB292" s="13"/>
      <c r="AC292" s="13"/>
      <c r="AD292" s="13"/>
      <c r="AE292" s="13"/>
      <c r="AF292" s="13"/>
      <c r="AG292" s="13"/>
      <c r="AH292" s="13"/>
      <c r="AI292" s="13"/>
      <c r="AJ292" s="13"/>
      <c r="AK292" s="13"/>
      <c r="AL292" s="13"/>
      <c r="AM292" s="13"/>
      <c r="AN292" s="28"/>
    </row>
    <row r="293" spans="1:40" ht="18.75">
      <c r="Q293" s="6"/>
    </row>
    <row r="294" spans="1:40" ht="18.75">
      <c r="Q294" s="6"/>
    </row>
    <row r="295" spans="1:40" ht="18.75">
      <c r="Q295" s="6"/>
    </row>
    <row r="296" spans="1:40" ht="18.75">
      <c r="Q296" s="6"/>
    </row>
  </sheetData>
  <conditionalFormatting sqref="F2 F125:F292 F5:F117">
    <cfRule type="expression" dxfId="0" priority="4">
      <formula>COUNTIF(F:F, F2) &gt; 1</formula>
    </cfRule>
  </conditionalFormatting>
  <hyperlinks>
    <hyperlink ref="AK2" r:id="rId1" display="https://github.com/ELIXIR-Belgium/ENA-metadata-templates/tree/main/templates/ERC000033" xr:uid="{6AE7FD83-429D-4616-AB6D-53ACABDA542C}"/>
    <hyperlink ref="AN2" r:id="rId2" display="https://github.com/ELIXIR-Belgium/ENA-metadata-templates/tree/main/templates/ERC000032" xr:uid="{CBFDDB20-B7A2-4686-A9B4-C24AD26325C0}"/>
  </hyperlinks>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Kilian Ossetek</dc:creator>
  <cp:keywords/>
  <dc:description/>
  <cp:lastModifiedBy/>
  <cp:revision/>
  <dcterms:created xsi:type="dcterms:W3CDTF">2025-03-26T15:55:25Z</dcterms:created>
  <dcterms:modified xsi:type="dcterms:W3CDTF">2025-07-14T09:54:19Z</dcterms:modified>
  <cp:category/>
  <cp:contentStatus/>
</cp:coreProperties>
</file>