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nodejs\MED\"/>
    </mc:Choice>
  </mc:AlternateContent>
  <bookViews>
    <workbookView xWindow="4020" yWindow="0" windowWidth="19485" windowHeight="8340" activeTab="1"/>
  </bookViews>
  <sheets>
    <sheet name="SMS Calls" sheetId="1" r:id="rId1"/>
    <sheet name="Vendo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H4" i="2"/>
  <c r="H5" i="2"/>
  <c r="H6" i="2"/>
  <c r="H3" i="2"/>
  <c r="H11" i="2"/>
  <c r="H10" i="2"/>
  <c r="I13" i="2"/>
  <c r="H13" i="2" s="1"/>
  <c r="I12" i="2"/>
  <c r="H12" i="2" s="1"/>
  <c r="I11" i="2"/>
  <c r="I10" i="2"/>
  <c r="B13" i="1" l="1"/>
  <c r="E13" i="1"/>
  <c r="D13" i="1"/>
  <c r="C13" i="1"/>
  <c r="I5" i="2"/>
  <c r="I6" i="2"/>
  <c r="I4" i="2"/>
  <c r="I3" i="2"/>
  <c r="C11" i="2"/>
  <c r="K2" i="1"/>
  <c r="D11" i="1"/>
  <c r="B11" i="1"/>
  <c r="B6" i="1"/>
  <c r="B12" i="1" s="1"/>
  <c r="C6" i="1"/>
  <c r="C7" i="1"/>
  <c r="D7" i="1" s="1"/>
  <c r="E7" i="1" s="1"/>
  <c r="D3" i="2"/>
  <c r="C3" i="2" s="1"/>
  <c r="D4" i="2"/>
  <c r="C4" i="2" s="1"/>
  <c r="D5" i="2"/>
  <c r="C5" i="2" s="1"/>
  <c r="D6" i="2"/>
  <c r="C6" i="2" s="1"/>
  <c r="D2" i="2"/>
  <c r="C2" i="2" s="1"/>
  <c r="B8" i="1"/>
  <c r="B10" i="1" s="1"/>
  <c r="C5" i="1"/>
  <c r="D5" i="1" s="1"/>
  <c r="E5" i="1" s="1"/>
  <c r="C4" i="1"/>
  <c r="D4" i="1" s="1"/>
  <c r="E4" i="1" s="1"/>
  <c r="E11" i="1" s="1"/>
  <c r="C8" i="1" l="1"/>
  <c r="C10" i="1" s="1"/>
  <c r="C11" i="1"/>
  <c r="C12" i="1"/>
  <c r="D6" i="1"/>
  <c r="D8" i="1" l="1"/>
  <c r="D10" i="1" s="1"/>
  <c r="D12" i="1"/>
  <c r="E6" i="1"/>
  <c r="E8" i="1" l="1"/>
  <c r="E10" i="1" s="1"/>
  <c r="E12" i="1"/>
</calcChain>
</file>

<file path=xl/sharedStrings.xml><?xml version="1.0" encoding="utf-8"?>
<sst xmlns="http://schemas.openxmlformats.org/spreadsheetml/2006/main" count="38" uniqueCount="37">
  <si>
    <t>Number of Doctors</t>
  </si>
  <si>
    <t>Per Week</t>
  </si>
  <si>
    <t>Number of days in Week</t>
  </si>
  <si>
    <t>Per Month</t>
  </si>
  <si>
    <t>Per year</t>
  </si>
  <si>
    <t>SMS/Day</t>
  </si>
  <si>
    <t>SMS Type</t>
  </si>
  <si>
    <t>Appt</t>
  </si>
  <si>
    <t>Appt Cancel</t>
  </si>
  <si>
    <t xml:space="preserve">Visist </t>
  </si>
  <si>
    <t>Patient Register</t>
  </si>
  <si>
    <t>Total SMS / Doctor</t>
  </si>
  <si>
    <t>Text Local</t>
  </si>
  <si>
    <t>Only Visits</t>
  </si>
  <si>
    <t>All features</t>
  </si>
  <si>
    <t>Only Appts</t>
  </si>
  <si>
    <t>office24by7</t>
  </si>
  <si>
    <t>bulksms</t>
  </si>
  <si>
    <t>10K SMS</t>
  </si>
  <si>
    <t>SMS Bharti</t>
  </si>
  <si>
    <t>smsbharti.com</t>
  </si>
  <si>
    <t>smsindiahub</t>
  </si>
  <si>
    <t>https://www.smsindiahub.in/</t>
  </si>
  <si>
    <t>smsbharti</t>
  </si>
  <si>
    <t>Only Register</t>
  </si>
  <si>
    <t>SMS BITS</t>
  </si>
  <si>
    <t>https://smsbits.in/</t>
  </si>
  <si>
    <t>for startup 1000 sms every month</t>
  </si>
  <si>
    <t>1 month for approval</t>
  </si>
  <si>
    <t>to provide:</t>
  </si>
  <si>
    <t>1) Site link</t>
  </si>
  <si>
    <t>2) ???</t>
  </si>
  <si>
    <t>Call from Navin (9971902308)</t>
  </si>
  <si>
    <t>SMS calls</t>
  </si>
  <si>
    <t>price</t>
  </si>
  <si>
    <t>discount</t>
  </si>
  <si>
    <t>No GST if invoice 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</si>
</sst>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₹&quot;\ #,##0.00;[Red]&quot;₹&quot;\ \-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8" fontId="0" fillId="5" borderId="1" xfId="0" applyNumberFormat="1" applyFill="1" applyBorder="1"/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1" fillId="5" borderId="0" xfId="0" applyFont="1" applyFill="1"/>
    <xf numFmtId="0" fontId="0" fillId="5" borderId="1" xfId="0" applyNumberFormat="1" applyFill="1" applyBorder="1"/>
    <xf numFmtId="0" fontId="0" fillId="5" borderId="0" xfId="0" applyFill="1"/>
    <xf numFmtId="0" fontId="2" fillId="0" borderId="0" xfId="0" applyFont="1"/>
    <xf numFmtId="0" fontId="2" fillId="6" borderId="1" xfId="0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5" borderId="3" xfId="0" applyNumberFormat="1" applyFill="1" applyBorder="1" applyAlignment="1">
      <alignment horizontal="center"/>
    </xf>
    <xf numFmtId="0" fontId="0" fillId="5" borderId="4" xfId="0" applyNumberForma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2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msbits.in/" TargetMode="External"/><Relationship Id="rId1" Type="http://schemas.openxmlformats.org/officeDocument/2006/relationships/hyperlink" Target="https://www.smsindiahub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E10" sqref="E10"/>
    </sheetView>
  </sheetViews>
  <sheetFormatPr defaultRowHeight="15" x14ac:dyDescent="0.25"/>
  <cols>
    <col min="1" max="1" width="23.140625" bestFit="1" customWidth="1"/>
    <col min="3" max="3" width="13.5703125" customWidth="1"/>
    <col min="5" max="5" width="12.5703125" customWidth="1"/>
    <col min="10" max="10" width="11.28515625" bestFit="1" customWidth="1"/>
  </cols>
  <sheetData>
    <row r="1" spans="1:12" x14ac:dyDescent="0.25">
      <c r="A1" s="14" t="s">
        <v>0</v>
      </c>
      <c r="B1" s="13">
        <v>2</v>
      </c>
      <c r="J1" t="s">
        <v>16</v>
      </c>
    </row>
    <row r="2" spans="1:12" x14ac:dyDescent="0.25">
      <c r="A2" s="14" t="s">
        <v>2</v>
      </c>
      <c r="B2" s="13">
        <v>6</v>
      </c>
      <c r="J2" s="11" t="s">
        <v>17</v>
      </c>
      <c r="K2" s="11">
        <f>156*90</f>
        <v>14040</v>
      </c>
      <c r="L2" s="11" t="s">
        <v>18</v>
      </c>
    </row>
    <row r="3" spans="1:12" x14ac:dyDescent="0.25">
      <c r="A3" s="1" t="s">
        <v>6</v>
      </c>
      <c r="B3" s="1" t="s">
        <v>5</v>
      </c>
      <c r="C3" s="1" t="s">
        <v>1</v>
      </c>
      <c r="D3" s="1" t="s">
        <v>3</v>
      </c>
      <c r="E3" s="1" t="s">
        <v>4</v>
      </c>
      <c r="J3" t="s">
        <v>23</v>
      </c>
    </row>
    <row r="4" spans="1:12" x14ac:dyDescent="0.25">
      <c r="A4" s="3" t="s">
        <v>7</v>
      </c>
      <c r="B4" s="2">
        <v>20</v>
      </c>
      <c r="C4" s="2">
        <f>B4*$B$2</f>
        <v>120</v>
      </c>
      <c r="D4" s="2">
        <f>C4*4</f>
        <v>480</v>
      </c>
      <c r="E4" s="2">
        <f>D4*12</f>
        <v>5760</v>
      </c>
    </row>
    <row r="5" spans="1:12" x14ac:dyDescent="0.25">
      <c r="A5" s="3" t="s">
        <v>8</v>
      </c>
      <c r="B5" s="2">
        <v>5</v>
      </c>
      <c r="C5" s="2">
        <f>B5*$B$2</f>
        <v>30</v>
      </c>
      <c r="D5" s="2">
        <f>C5*4</f>
        <v>120</v>
      </c>
      <c r="E5" s="2">
        <f>D5*12</f>
        <v>1440</v>
      </c>
    </row>
    <row r="6" spans="1:12" x14ac:dyDescent="0.25">
      <c r="A6" s="3" t="s">
        <v>9</v>
      </c>
      <c r="B6" s="2">
        <f>B4-B5</f>
        <v>15</v>
      </c>
      <c r="C6" s="2">
        <f>B6*$B$2</f>
        <v>90</v>
      </c>
      <c r="D6" s="2">
        <f>C6*4</f>
        <v>360</v>
      </c>
      <c r="E6" s="2">
        <f>D6*12</f>
        <v>4320</v>
      </c>
    </row>
    <row r="7" spans="1:12" x14ac:dyDescent="0.25">
      <c r="A7" s="3" t="s">
        <v>10</v>
      </c>
      <c r="B7" s="2">
        <v>5</v>
      </c>
      <c r="C7" s="2">
        <f>B7*$B$2</f>
        <v>30</v>
      </c>
      <c r="D7" s="2">
        <f>C7*4</f>
        <v>120</v>
      </c>
      <c r="E7" s="2">
        <f>D7*12</f>
        <v>1440</v>
      </c>
    </row>
    <row r="8" spans="1:12" x14ac:dyDescent="0.25">
      <c r="A8" s="4" t="s">
        <v>11</v>
      </c>
      <c r="B8" s="5">
        <f>SUM(B4:B7)</f>
        <v>45</v>
      </c>
      <c r="C8" s="5">
        <f t="shared" ref="C8:E8" si="0">SUM(C4:C7)</f>
        <v>270</v>
      </c>
      <c r="D8" s="5">
        <f t="shared" si="0"/>
        <v>1080</v>
      </c>
      <c r="E8" s="5">
        <f t="shared" si="0"/>
        <v>12960</v>
      </c>
    </row>
    <row r="9" spans="1:12" ht="6.75" customHeight="1" x14ac:dyDescent="0.25">
      <c r="A9" s="9"/>
      <c r="B9" s="10"/>
      <c r="C9" s="10"/>
      <c r="D9" s="10"/>
      <c r="E9" s="10"/>
    </row>
    <row r="10" spans="1:12" x14ac:dyDescent="0.25">
      <c r="A10" s="6" t="s">
        <v>14</v>
      </c>
      <c r="B10" s="7">
        <f>B8*$B$1</f>
        <v>90</v>
      </c>
      <c r="C10" s="7">
        <f t="shared" ref="C10:E10" si="1">C8*$B$1</f>
        <v>540</v>
      </c>
      <c r="D10" s="7">
        <f t="shared" si="1"/>
        <v>2160</v>
      </c>
      <c r="E10" s="7">
        <f t="shared" si="1"/>
        <v>25920</v>
      </c>
    </row>
    <row r="11" spans="1:12" x14ac:dyDescent="0.25">
      <c r="A11" s="6" t="s">
        <v>15</v>
      </c>
      <c r="B11" s="7">
        <f>(B4+B5)*$B$1</f>
        <v>50</v>
      </c>
      <c r="C11" s="7">
        <f t="shared" ref="C11:E11" si="2">(C4+C5)*$B$1</f>
        <v>300</v>
      </c>
      <c r="D11" s="7">
        <f t="shared" si="2"/>
        <v>1200</v>
      </c>
      <c r="E11" s="7">
        <f t="shared" si="2"/>
        <v>14400</v>
      </c>
    </row>
    <row r="12" spans="1:12" x14ac:dyDescent="0.25">
      <c r="A12" s="6" t="s">
        <v>13</v>
      </c>
      <c r="B12" s="7">
        <f>B6*$B$1</f>
        <v>30</v>
      </c>
      <c r="C12" s="7">
        <f t="shared" ref="C12:E13" si="3">C6*$B$1</f>
        <v>180</v>
      </c>
      <c r="D12" s="7">
        <f t="shared" si="3"/>
        <v>720</v>
      </c>
      <c r="E12" s="7">
        <f t="shared" si="3"/>
        <v>8640</v>
      </c>
    </row>
    <row r="13" spans="1:12" x14ac:dyDescent="0.25">
      <c r="A13" s="6" t="s">
        <v>24</v>
      </c>
      <c r="B13" s="7">
        <f>B7*$B$1</f>
        <v>10</v>
      </c>
      <c r="C13" s="7">
        <f t="shared" si="3"/>
        <v>60</v>
      </c>
      <c r="D13" s="7">
        <f t="shared" si="3"/>
        <v>240</v>
      </c>
      <c r="E13" s="7">
        <f t="shared" si="3"/>
        <v>2880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L23" sqref="L23"/>
    </sheetView>
  </sheetViews>
  <sheetFormatPr defaultRowHeight="15" x14ac:dyDescent="0.25"/>
  <cols>
    <col min="1" max="1" width="15.7109375" bestFit="1" customWidth="1"/>
    <col min="2" max="2" width="9.7109375" bestFit="1" customWidth="1"/>
    <col min="3" max="3" width="9.5703125" bestFit="1" customWidth="1"/>
    <col min="4" max="4" width="9.7109375" bestFit="1" customWidth="1"/>
    <col min="7" max="7" width="9.7109375" bestFit="1" customWidth="1"/>
    <col min="9" max="9" width="14.140625" customWidth="1"/>
  </cols>
  <sheetData>
    <row r="1" spans="1:9" x14ac:dyDescent="0.25">
      <c r="A1" s="24" t="s">
        <v>12</v>
      </c>
      <c r="B1" s="24"/>
      <c r="C1" s="24"/>
      <c r="D1" s="24"/>
      <c r="F1" s="24" t="s">
        <v>21</v>
      </c>
      <c r="G1" s="24"/>
      <c r="H1" s="24"/>
      <c r="I1" s="24"/>
    </row>
    <row r="2" spans="1:9" x14ac:dyDescent="0.25">
      <c r="A2" s="12">
        <v>1000</v>
      </c>
      <c r="B2" s="8">
        <v>295</v>
      </c>
      <c r="C2" s="8">
        <f>D2/A2</f>
        <v>0.34809999999999997</v>
      </c>
      <c r="D2" s="8">
        <f>B2*1.18</f>
        <v>348.09999999999997</v>
      </c>
      <c r="F2" s="25" t="s">
        <v>22</v>
      </c>
      <c r="G2" s="21"/>
      <c r="H2" s="21"/>
      <c r="I2" s="22"/>
    </row>
    <row r="3" spans="1:9" x14ac:dyDescent="0.25">
      <c r="A3" s="12">
        <v>2000</v>
      </c>
      <c r="B3" s="8">
        <v>590</v>
      </c>
      <c r="C3" s="8">
        <f t="shared" ref="C3:C6" si="0">D3/A3</f>
        <v>0.34809999999999997</v>
      </c>
      <c r="D3" s="8">
        <f t="shared" ref="D3:D6" si="1">B3*1.18</f>
        <v>696.19999999999993</v>
      </c>
      <c r="F3" s="12">
        <v>5000</v>
      </c>
      <c r="G3" s="8">
        <v>1355</v>
      </c>
      <c r="H3" s="8">
        <f>I3/F3</f>
        <v>0.31977999999999995</v>
      </c>
      <c r="I3" s="8">
        <f t="shared" ref="I3:I4" si="2">G3*1.18</f>
        <v>1598.8999999999999</v>
      </c>
    </row>
    <row r="4" spans="1:9" x14ac:dyDescent="0.25">
      <c r="A4" s="12">
        <v>5000</v>
      </c>
      <c r="B4" s="8">
        <v>1375</v>
      </c>
      <c r="C4" s="8">
        <f t="shared" si="0"/>
        <v>0.32450000000000001</v>
      </c>
      <c r="D4" s="8">
        <f t="shared" si="1"/>
        <v>1622.5</v>
      </c>
      <c r="F4" s="12">
        <v>10000</v>
      </c>
      <c r="G4" s="8">
        <v>2457</v>
      </c>
      <c r="H4" s="8">
        <f t="shared" ref="H4:H6" si="3">I4/F4</f>
        <v>0.28992599999999996</v>
      </c>
      <c r="I4" s="8">
        <f t="shared" si="2"/>
        <v>2899.2599999999998</v>
      </c>
    </row>
    <row r="5" spans="1:9" x14ac:dyDescent="0.25">
      <c r="A5" s="12">
        <v>10000</v>
      </c>
      <c r="B5" s="8">
        <v>2750</v>
      </c>
      <c r="C5" s="8">
        <f t="shared" si="0"/>
        <v>0.32450000000000001</v>
      </c>
      <c r="D5" s="8">
        <f t="shared" si="1"/>
        <v>3245</v>
      </c>
      <c r="F5" s="12">
        <v>25000</v>
      </c>
      <c r="G5" s="8">
        <v>6000</v>
      </c>
      <c r="H5" s="8">
        <f t="shared" si="3"/>
        <v>0.28320000000000001</v>
      </c>
      <c r="I5" s="8">
        <f t="shared" ref="I5:I6" si="4">G5*1.18</f>
        <v>7080</v>
      </c>
    </row>
    <row r="6" spans="1:9" x14ac:dyDescent="0.25">
      <c r="A6" s="12">
        <v>25000</v>
      </c>
      <c r="B6" s="8">
        <v>6250</v>
      </c>
      <c r="C6" s="8">
        <f t="shared" si="0"/>
        <v>0.29499999999999998</v>
      </c>
      <c r="D6" s="8">
        <f t="shared" si="1"/>
        <v>7375</v>
      </c>
      <c r="F6" s="12">
        <v>50000</v>
      </c>
      <c r="G6" s="8">
        <v>9500</v>
      </c>
      <c r="H6" s="8">
        <f t="shared" si="3"/>
        <v>0.22420000000000001</v>
      </c>
      <c r="I6" s="8">
        <f t="shared" si="4"/>
        <v>11210</v>
      </c>
    </row>
    <row r="8" spans="1:9" x14ac:dyDescent="0.25">
      <c r="A8" s="24" t="s">
        <v>19</v>
      </c>
      <c r="B8" s="24"/>
      <c r="C8" s="24"/>
      <c r="D8" s="24"/>
      <c r="F8" s="24" t="s">
        <v>25</v>
      </c>
      <c r="G8" s="24"/>
      <c r="H8" s="24"/>
      <c r="I8" s="24"/>
    </row>
    <row r="9" spans="1:9" x14ac:dyDescent="0.25">
      <c r="A9" s="20" t="s">
        <v>20</v>
      </c>
      <c r="B9" s="21"/>
      <c r="C9" s="21"/>
      <c r="D9" s="22"/>
      <c r="F9" s="25" t="s">
        <v>26</v>
      </c>
      <c r="G9" s="21"/>
      <c r="H9" s="21"/>
      <c r="I9" s="22"/>
    </row>
    <row r="10" spans="1:9" x14ac:dyDescent="0.25">
      <c r="A10" s="12">
        <v>10000</v>
      </c>
      <c r="B10" s="8">
        <v>2500</v>
      </c>
      <c r="C10" s="8">
        <f>D10/A10</f>
        <v>0.2</v>
      </c>
      <c r="D10" s="8">
        <v>2000</v>
      </c>
      <c r="F10" s="12">
        <v>10000</v>
      </c>
      <c r="G10" s="8">
        <v>1700</v>
      </c>
      <c r="H10" s="8">
        <f>I10/F10</f>
        <v>0.2006</v>
      </c>
      <c r="I10" s="8">
        <f t="shared" ref="I10:I13" si="5">G10*1.18</f>
        <v>2006</v>
      </c>
    </row>
    <row r="11" spans="1:9" x14ac:dyDescent="0.25">
      <c r="A11" s="12">
        <v>50000</v>
      </c>
      <c r="B11" s="8">
        <v>7000</v>
      </c>
      <c r="C11" s="8">
        <f>D11/A11</f>
        <v>0.14000000000000001</v>
      </c>
      <c r="D11" s="8">
        <v>7000</v>
      </c>
      <c r="F11" s="12">
        <v>25000</v>
      </c>
      <c r="G11" s="8">
        <v>3100</v>
      </c>
      <c r="H11" s="8">
        <f t="shared" ref="H11:H13" si="6">I11/F11</f>
        <v>0.14632000000000001</v>
      </c>
      <c r="I11" s="8">
        <f t="shared" si="5"/>
        <v>3658</v>
      </c>
    </row>
    <row r="12" spans="1:9" x14ac:dyDescent="0.25">
      <c r="F12" s="12">
        <v>50000</v>
      </c>
      <c r="G12" s="8">
        <v>5500</v>
      </c>
      <c r="H12" s="8">
        <f t="shared" si="6"/>
        <v>0.1298</v>
      </c>
      <c r="I12" s="8">
        <f t="shared" si="5"/>
        <v>6490</v>
      </c>
    </row>
    <row r="13" spans="1:9" x14ac:dyDescent="0.25">
      <c r="A13" s="20" t="s">
        <v>19</v>
      </c>
      <c r="B13" s="21"/>
      <c r="C13" s="22"/>
      <c r="F13" s="12">
        <v>100000</v>
      </c>
      <c r="G13" s="8">
        <v>9000</v>
      </c>
      <c r="H13" s="8">
        <f t="shared" si="6"/>
        <v>0.1062</v>
      </c>
      <c r="I13" s="8">
        <f t="shared" si="5"/>
        <v>10620</v>
      </c>
    </row>
    <row r="14" spans="1:9" x14ac:dyDescent="0.25">
      <c r="A14" s="15" t="s">
        <v>33</v>
      </c>
      <c r="B14" s="15" t="s">
        <v>34</v>
      </c>
      <c r="C14" s="15" t="s">
        <v>35</v>
      </c>
      <c r="F14" t="s">
        <v>27</v>
      </c>
    </row>
    <row r="15" spans="1:9" x14ac:dyDescent="0.25">
      <c r="A15" s="16">
        <v>10000</v>
      </c>
      <c r="B15" s="16">
        <v>2500</v>
      </c>
      <c r="C15" s="16">
        <v>2000</v>
      </c>
      <c r="F15" t="s">
        <v>28</v>
      </c>
    </row>
    <row r="16" spans="1:9" x14ac:dyDescent="0.25">
      <c r="A16" s="16">
        <v>50000</v>
      </c>
      <c r="B16" s="16">
        <v>8000</v>
      </c>
      <c r="C16" s="16">
        <v>7000</v>
      </c>
      <c r="F16" t="s">
        <v>29</v>
      </c>
    </row>
    <row r="17" spans="1:6" x14ac:dyDescent="0.25">
      <c r="A17" s="17" t="s">
        <v>36</v>
      </c>
      <c r="B17" s="18"/>
      <c r="C17" s="19"/>
      <c r="F17" t="s">
        <v>30</v>
      </c>
    </row>
    <row r="18" spans="1:6" x14ac:dyDescent="0.25">
      <c r="A18" s="23" t="s">
        <v>32</v>
      </c>
      <c r="B18" s="23"/>
      <c r="C18" s="23"/>
      <c r="F18" t="s">
        <v>31</v>
      </c>
    </row>
  </sheetData>
  <mergeCells count="10">
    <mergeCell ref="F1:I1"/>
    <mergeCell ref="F2:I2"/>
    <mergeCell ref="F8:I8"/>
    <mergeCell ref="F9:I9"/>
    <mergeCell ref="A17:C17"/>
    <mergeCell ref="A13:C13"/>
    <mergeCell ref="A18:C18"/>
    <mergeCell ref="A1:D1"/>
    <mergeCell ref="A8:D8"/>
    <mergeCell ref="A9:D9"/>
  </mergeCells>
  <hyperlinks>
    <hyperlink ref="F2" r:id="rId1"/>
    <hyperlink ref="F9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SMS Calls</vt:lpstr>
      <vt:lpstr>Vendors</vt:lpstr>
    </vt:vector>
  </TitlesOfParts>
  <Company>Chemtrols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Salgia</dc:creator>
  <cp:lastModifiedBy>Arun Salgia</cp:lastModifiedBy>
  <dcterms:created xsi:type="dcterms:W3CDTF">2021-09-29T01:38:53Z</dcterms:created>
  <dcterms:modified xsi:type="dcterms:W3CDTF">2021-09-29T13:16:42Z</dcterms:modified>
</cp:coreProperties>
</file>