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VIRAJ JADHAV\Documents\"/>
    </mc:Choice>
  </mc:AlternateContent>
  <xr:revisionPtr revIDLastSave="0" documentId="13_ncr:1_{BDCDCCF1-11AB-485F-9089-3A42DA2ACE35}" xr6:coauthVersionLast="47" xr6:coauthVersionMax="47" xr10:uidLastSave="{00000000-0000-0000-0000-000000000000}"/>
  <bookViews>
    <workbookView xWindow="-108" yWindow="-108" windowWidth="23256" windowHeight="12456" activeTab="6" xr2:uid="{8D76DFE0-97A9-4D4F-9A6A-A0E8F869DB98}"/>
  </bookViews>
  <sheets>
    <sheet name="Combo Chart" sheetId="3" r:id="rId1"/>
    <sheet name="Waterfall chart" sheetId="4" r:id="rId2"/>
    <sheet name="Pie chart" sheetId="5" r:id="rId3"/>
    <sheet name="Map Chart" sheetId="6" r:id="rId4"/>
    <sheet name="Top 5" sheetId="7" r:id="rId5"/>
    <sheet name="KPI" sheetId="8" r:id="rId6"/>
    <sheet name="Layout" sheetId="9" r:id="rId7"/>
    <sheet name="Data" sheetId="1" r:id="rId8"/>
  </sheets>
  <externalReferences>
    <externalReference r:id="rId9"/>
  </externalReferences>
  <definedNames>
    <definedName name="_xlchart.v1.0" hidden="1">'Waterfall chart'!$E$4:$E$7</definedName>
    <definedName name="_xlchart.v1.1" hidden="1">'Waterfall chart'!$F$3</definedName>
    <definedName name="_xlchart.v1.11" hidden="1">'Waterfall chart'!$E$4:$E$7</definedName>
    <definedName name="_xlchart.v1.12" hidden="1">'Waterfall chart'!$F$3</definedName>
    <definedName name="_xlchart.v1.13" hidden="1">'Waterfall chart'!$F$4:$F$7</definedName>
    <definedName name="_xlchart.v1.2" hidden="1">'Waterfall chart'!$F$4:$F$7</definedName>
    <definedName name="_xlchart.v5.10"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_xlchart.v5.7" hidden="1">'Map Chart'!$E$3</definedName>
    <definedName name="_xlchart.v5.8" hidden="1">'Map Chart'!$E$4:$E$52</definedName>
    <definedName name="_xlchart.v5.9" hidden="1">'Map Chart'!$F$3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3" i="6" l="1"/>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 i="6"/>
  <c r="E6" i="6"/>
  <c r="E7" i="6"/>
  <c r="E8" i="6"/>
  <c r="E9" i="6"/>
  <c r="E10" i="6"/>
  <c r="E11" i="6"/>
  <c r="E12" i="6"/>
  <c r="E4" i="6"/>
  <c r="E5" i="4"/>
  <c r="E6" i="4"/>
  <c r="E7"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6" i="6"/>
  <c r="F24" i="6"/>
  <c r="F23" i="6"/>
  <c r="F39" i="6"/>
  <c r="E17" i="8"/>
  <c r="F18" i="6"/>
  <c r="F9" i="6"/>
  <c r="F35" i="6"/>
  <c r="F51" i="6"/>
  <c r="F7" i="6"/>
  <c r="F30" i="6"/>
  <c r="F21" i="6"/>
  <c r="F47" i="6"/>
  <c r="F38" i="6"/>
  <c r="F40" i="6"/>
  <c r="I17" i="8"/>
  <c r="F42" i="6"/>
  <c r="F33" i="6"/>
  <c r="F48" i="6"/>
  <c r="F16" i="6"/>
  <c r="F45" i="6"/>
  <c r="M17" i="8"/>
  <c r="B17" i="8"/>
  <c r="F31" i="6"/>
  <c r="F10" i="6"/>
  <c r="F25" i="6"/>
  <c r="F52" i="6"/>
  <c r="F49" i="6"/>
  <c r="F5" i="6"/>
  <c r="F43" i="6"/>
  <c r="F22" i="6"/>
  <c r="F37" i="6"/>
  <c r="F4" i="6"/>
  <c r="F7" i="4"/>
  <c r="F11" i="6"/>
  <c r="F12" i="6"/>
  <c r="F17" i="6"/>
  <c r="F8" i="6"/>
  <c r="F34" i="6"/>
  <c r="F29" i="6"/>
  <c r="F20" i="6"/>
  <c r="F46" i="6"/>
  <c r="F14" i="6"/>
  <c r="F6" i="4"/>
  <c r="F32" i="6"/>
  <c r="F27" i="6"/>
  <c r="F28" i="6"/>
  <c r="F41" i="6"/>
  <c r="F36" i="6"/>
  <c r="F15" i="6"/>
  <c r="F5" i="4"/>
  <c r="F44" i="6"/>
  <c r="F19" i="6"/>
  <c r="F50" i="6"/>
  <c r="F4" i="4"/>
  <c r="F26" i="6"/>
  <c r="F13" i="6"/>
</calcChain>
</file>

<file path=xl/sharedStrings.xml><?xml version="1.0" encoding="utf-8"?>
<sst xmlns="http://schemas.openxmlformats.org/spreadsheetml/2006/main" count="130107" uniqueCount="10950">
  <si>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</si>
  <si>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</si>
  <si>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</si>
  <si>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</si>
  <si>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</si>
  <si>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</si>
  <si>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</si>
  <si>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</si>
  <si>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</si>
  <si>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</si>
  <si>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</si>
  <si>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</si>
  <si>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</si>
  <si>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</si>
  <si>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</si>
  <si>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</si>
  <si>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</si>
  <si>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</si>
  <si>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</si>
  <si>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</si>
  <si>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</si>
  <si>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</si>
  <si>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</si>
  <si>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</si>
  <si>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</si>
  <si>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</si>
  <si>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</si>
  <si>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</si>
  <si>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</si>
  <si>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</si>
  <si>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</si>
  <si>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</si>
  <si>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</si>
  <si>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</si>
  <si>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</si>
  <si>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</si>
  <si>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</si>
  <si>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</si>
  <si>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</si>
  <si>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</si>
  <si>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</si>
  <si>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</si>
  <si>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</si>
  <si>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</si>
  <si>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</si>
  <si>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</si>
  <si>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</si>
  <si>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</si>
  <si>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</si>
  <si>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</si>
  <si>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</si>
  <si>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</si>
  <si>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</si>
  <si>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</si>
  <si>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</si>
  <si>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</si>
  <si>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</si>
  <si>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</si>
  <si>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</si>
  <si>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</si>
  <si>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</si>
  <si>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</si>
  <si>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</si>
  <si>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</si>
  <si>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</si>
  <si>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</si>
  <si>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</si>
  <si>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</si>
  <si>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</si>
  <si>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</si>
  <si>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</si>
  <si>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</si>
  <si>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</si>
  <si>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</si>
  <si>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</si>
  <si>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</si>
  <si>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</si>
  <si>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</si>
  <si>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</si>
  <si>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</si>
  <si>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</si>
  <si>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</si>
  <si>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</si>
  <si>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</si>
  <si>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</si>
  <si>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</si>
  <si>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</si>
  <si>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</si>
  <si>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</si>
  <si>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</si>
  <si>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</si>
  <si>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</si>
  <si>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</si>
  <si>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</si>
  <si>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</si>
  <si>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</si>
  <si>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</si>
  <si>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</si>
  <si>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</si>
  <si>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</si>
  <si>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</si>
  <si>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</si>
  <si>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</si>
  <si>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</si>
  <si>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</si>
  <si>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</si>
  <si>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</si>
  <si>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</si>
  <si>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</si>
  <si>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</si>
  <si>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</si>
  <si>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</si>
  <si>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</si>
  <si>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</si>
  <si>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</si>
  <si>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</si>
  <si>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</si>
  <si>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</si>
  <si>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</si>
  <si>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</si>
  <si>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</si>
  <si>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</si>
  <si>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</si>
  <si>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</si>
  <si>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</si>
  <si>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</si>
  <si>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</si>
  <si>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</si>
  <si>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</si>
  <si>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</si>
  <si>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</si>
  <si>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</si>
  <si>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</si>
  <si>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</si>
  <si>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</si>
  <si>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</si>
  <si>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</si>
  <si>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</si>
  <si>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</si>
  <si>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</si>
  <si>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</si>
  <si>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</si>
  <si>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</si>
  <si>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</si>
  <si>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</si>
  <si>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</si>
  <si>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</si>
  <si>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</si>
  <si>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</si>
  <si>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</si>
  <si>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</si>
  <si>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</si>
  <si>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</si>
  <si>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</si>
  <si>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</si>
  <si>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</si>
  <si>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</si>
  <si>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</si>
  <si>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</si>
  <si>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</si>
  <si>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</si>
  <si>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</si>
  <si>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</si>
  <si>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</si>
  <si>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</si>
  <si>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</si>
  <si>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</si>
  <si>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</si>
  <si>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</si>
  <si>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</si>
  <si>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</si>
  <si>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</si>
  <si>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</si>
  <si>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</si>
  <si>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</si>
  <si>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</si>
  <si>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</si>
  <si>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</si>
  <si>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</si>
  <si>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</si>
  <si>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</si>
  <si>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</si>
  <si>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</si>
  <si>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</si>
  <si>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</si>
  <si>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</si>
  <si>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</si>
  <si>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</si>
  <si>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</si>
  <si>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</si>
  <si>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</si>
  <si>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</si>
  <si>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</si>
  <si>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</si>
  <si>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</si>
  <si>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</si>
  <si>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</si>
  <si>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</si>
  <si>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</si>
  <si>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</si>
  <si>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</si>
  <si>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</si>
  <si>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</si>
  <si>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</si>
  <si>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</si>
  <si>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</si>
  <si>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</si>
  <si>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</si>
  <si>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</si>
  <si>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</si>
  <si>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</si>
  <si>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</si>
  <si>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</si>
  <si>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</si>
  <si>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</si>
  <si>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</si>
  <si>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</si>
  <si>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</si>
  <si>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</si>
  <si>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</si>
  <si>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</si>
  <si>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</si>
  <si>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</si>
  <si>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</si>
  <si>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</si>
  <si>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</si>
  <si>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</si>
  <si>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</si>
  <si>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</si>
  <si>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</si>
  <si>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</si>
  <si>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</si>
  <si>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</si>
  <si>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</si>
  <si>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</si>
  <si>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</si>
  <si>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</si>
  <si>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</si>
  <si>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</si>
  <si>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</si>
  <si>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</si>
  <si>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</si>
  <si>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</si>
  <si>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</si>
  <si>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</si>
  <si>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</si>
  <si>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</si>
  <si>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</si>
  <si>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</si>
  <si>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</si>
  <si>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</si>
  <si>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</si>
  <si>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</si>
  <si>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</si>
  <si>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</si>
  <si>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</si>
  <si>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</si>
  <si>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</si>
  <si>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</si>
  <si>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</si>
  <si>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</si>
  <si>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</si>
  <si>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</si>
  <si>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</si>
  <si>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</si>
  <si>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</si>
  <si>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</si>
  <si>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</si>
  <si>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</si>
  <si>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</si>
  <si>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</si>
  <si>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</si>
  <si>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</si>
  <si>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</si>
  <si>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</si>
  <si>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</si>
  <si>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</si>
  <si>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</si>
  <si>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</si>
  <si>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</si>
  <si>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</si>
  <si>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</si>
  <si>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</si>
  <si>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</si>
  <si>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</si>
  <si>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</si>
  <si>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</si>
  <si>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</si>
  <si>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</si>
  <si>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</si>
  <si>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</si>
  <si>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</si>
  <si>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</si>
  <si>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</si>
  <si>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</si>
  <si>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</si>
  <si>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</si>
  <si>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</si>
  <si>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</si>
  <si>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</si>
  <si>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</si>
  <si>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</si>
  <si>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</si>
  <si>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</si>
  <si>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</si>
  <si>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</si>
  <si>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</si>
  <si>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</si>
  <si>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</si>
  <si>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</si>
  <si>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</si>
  <si>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</si>
  <si>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</si>
  <si>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</si>
  <si>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</si>
  <si>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</si>
  <si>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</si>
  <si>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</si>
  <si>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</si>
  <si>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</si>
  <si>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</si>
  <si>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</si>
  <si>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</si>
  <si>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</si>
  <si>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</si>
  <si>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</si>
  <si>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</si>
  <si>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</si>
  <si>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</si>
  <si>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</si>
  <si>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</si>
  <si>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</si>
  <si>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</si>
  <si>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</si>
  <si>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</si>
  <si>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</si>
  <si>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</si>
  <si>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</si>
  <si>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</si>
  <si>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</si>
  <si>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</si>
  <si>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</si>
  <si>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</si>
  <si>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</si>
  <si>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</si>
  <si>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</si>
  <si>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</si>
  <si>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</si>
  <si>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</si>
  <si>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</si>
  <si>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</si>
  <si>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</si>
  <si>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</si>
  <si>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</si>
  <si>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</si>
  <si>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</si>
  <si>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</si>
  <si>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</si>
  <si>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</si>
  <si>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</si>
  <si>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</si>
  <si>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</si>
  <si>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</si>
  <si>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</si>
  <si>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</si>
  <si>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</si>
  <si>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</si>
  <si>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</si>
  <si>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</si>
  <si>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</si>
  <si>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</si>
  <si>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</si>
  <si>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</si>
  <si>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</si>
  <si>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</si>
  <si>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</si>
  <si>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</si>
  <si>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</si>
  <si>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</si>
  <si>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</si>
  <si>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</si>
  <si>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</si>
  <si>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</si>
  <si>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</si>
  <si>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</si>
  <si>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</si>
  <si>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</si>
  <si>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</si>
  <si>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</si>
  <si>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</si>
  <si>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</si>
  <si>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</si>
  <si>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</si>
  <si>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</si>
  <si>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</si>
  <si>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</si>
  <si>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</si>
  <si>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</si>
  <si>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</si>
  <si>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</si>
  <si>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</si>
  <si>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</si>
  <si>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</si>
  <si>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</si>
  <si>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</si>
  <si>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</si>
  <si>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</si>
  <si>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</si>
  <si>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</si>
  <si>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</si>
  <si>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</si>
  <si>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</si>
  <si>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</si>
  <si>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</si>
  <si>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</si>
  <si>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</si>
  <si>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</si>
  <si>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</si>
  <si>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</si>
  <si>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</si>
  <si>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</si>
  <si>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</si>
  <si>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</si>
  <si>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</si>
  <si>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</si>
  <si>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</si>
  <si>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</si>
  <si>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</si>
  <si>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</si>
  <si>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</si>
  <si>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</si>
  <si>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</si>
  <si>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</si>
  <si>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</si>
  <si>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</si>
  <si>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</si>
  <si>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</si>
  <si>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</si>
  <si>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</si>
  <si>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</si>
  <si>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</si>
  <si>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</si>
  <si>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</si>
  <si>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</si>
  <si>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</si>
  <si>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</si>
  <si>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</si>
  <si>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</si>
  <si>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</si>
  <si>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</si>
  <si>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</si>
  <si>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</si>
  <si>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</si>
  <si>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</si>
  <si>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</si>
  <si>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</si>
  <si>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</si>
  <si>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</si>
  <si>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</si>
  <si>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</si>
  <si>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</si>
  <si>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</si>
  <si>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</si>
  <si>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</si>
  <si>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</si>
  <si>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</si>
  <si>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</si>
  <si>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</si>
  <si>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</si>
  <si>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</si>
  <si>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</si>
  <si>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</si>
  <si>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</si>
  <si>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</si>
  <si>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</si>
  <si>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</si>
  <si>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</si>
  <si>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</si>
  <si>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</si>
  <si>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</si>
  <si>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</si>
  <si>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</si>
  <si>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</si>
  <si>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</si>
  <si>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</si>
  <si>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</si>
  <si>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</si>
  <si>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</si>
  <si>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</si>
  <si>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</si>
  <si>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</si>
  <si>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</si>
  <si>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</si>
  <si>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</si>
  <si>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</si>
  <si>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</si>
  <si>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</si>
  <si>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</si>
  <si>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</si>
  <si>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</si>
  <si>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</si>
  <si>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</si>
  <si>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</si>
  <si>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</si>
  <si>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</si>
  <si>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</si>
  <si>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</si>
  <si>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</si>
  <si>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</si>
  <si>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</si>
  <si>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</si>
  <si>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</si>
  <si>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</si>
  <si>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</si>
  <si>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</si>
  <si>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</si>
  <si>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</si>
  <si>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</si>
  <si>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</si>
  <si>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</si>
  <si>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</si>
  <si>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</si>
  <si>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</si>
  <si>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</si>
  <si>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</si>
  <si>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</si>
  <si>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</si>
  <si>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</si>
  <si>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</si>
  <si>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</si>
  <si>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</si>
  <si>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</si>
  <si>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</si>
  <si>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</si>
  <si>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</si>
  <si>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</si>
  <si>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</si>
  <si>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</si>
  <si>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</si>
  <si>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</si>
  <si>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</si>
  <si>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</si>
  <si>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</si>
  <si>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</si>
  <si>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</si>
  <si>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</si>
  <si>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</si>
  <si>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</si>
  <si>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</si>
  <si>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</si>
  <si>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</si>
  <si>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</si>
  <si>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</si>
  <si>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</si>
  <si>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</si>
  <si>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</si>
  <si>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</si>
  <si>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</si>
  <si>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</si>
  <si>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</si>
  <si>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</si>
  <si>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</si>
  <si>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</si>
  <si>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</si>
  <si>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</si>
  <si>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</si>
  <si>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</si>
  <si>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</si>
  <si>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</si>
  <si>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</si>
  <si>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</si>
  <si>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</si>
  <si>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</si>
  <si>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</si>
  <si>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</si>
  <si>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</si>
  <si>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</si>
  <si>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</si>
  <si>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</si>
  <si>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</si>
  <si>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</si>
  <si>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</si>
  <si>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</si>
  <si>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</si>
  <si>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</si>
  <si>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</si>
  <si>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</si>
  <si>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</si>
  <si>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</si>
  <si>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</si>
  <si>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</si>
  <si>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</si>
  <si>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</si>
  <si>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</si>
  <si>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</si>
  <si>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</si>
  <si>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</si>
  <si>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</si>
  <si>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</si>
  <si>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</si>
  <si>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</si>
  <si>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</si>
  <si>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</si>
  <si>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</si>
  <si>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</si>
  <si>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</si>
  <si>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</si>
  <si>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</si>
  <si>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</si>
  <si>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</si>
  <si>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</si>
  <si>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</si>
  <si>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</si>
  <si>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</si>
  <si>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</si>
  <si>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</si>
  <si>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</si>
  <si>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</si>
  <si>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</si>
  <si>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</si>
  <si>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</si>
  <si>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</si>
  <si>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</si>
  <si>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</si>
  <si>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</si>
  <si>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</si>
  <si>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</si>
  <si>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</si>
  <si>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</si>
  <si>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</si>
  <si>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</si>
  <si>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</si>
  <si>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</si>
  <si>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</si>
  <si>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</si>
  <si>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</si>
  <si>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</si>
  <si>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</si>
  <si>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</si>
  <si>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</si>
  <si>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</si>
  <si>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</si>
  <si>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</si>
  <si>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</si>
  <si>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</si>
  <si>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</si>
  <si>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</si>
  <si>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</si>
  <si>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</si>
  <si>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</si>
  <si>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</si>
  <si>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</si>
  <si>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</si>
  <si>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</si>
  <si>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</si>
  <si>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</si>
  <si>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</si>
  <si>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</si>
  <si>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</si>
  <si>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</si>
  <si>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</si>
  <si>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</si>
  <si>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</si>
  <si>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</si>
  <si>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</si>
  <si>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</si>
  <si>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</si>
  <si>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</si>
  <si>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</si>
  <si>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</si>
  <si>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</si>
  <si>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</si>
  <si>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</si>
  <si>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</si>
  <si>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</si>
  <si>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</si>
  <si>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</si>
  <si>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</si>
  <si>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</si>
  <si>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</si>
  <si>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</si>
  <si>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</si>
  <si>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</si>
  <si>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</si>
  <si>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</si>
  <si>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</si>
  <si>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</si>
  <si>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</si>
  <si>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</si>
  <si>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</si>
  <si>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</si>
  <si>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</si>
  <si>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</si>
  <si>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</si>
  <si>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</si>
  <si>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</si>
  <si>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</si>
  <si>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</si>
  <si>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</si>
  <si>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</si>
  <si>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</si>
  <si>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</si>
  <si>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</si>
  <si>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</si>
  <si>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</si>
  <si>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</si>
  <si>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</si>
  <si>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</si>
  <si>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</si>
  <si>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</si>
  <si>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</si>
  <si>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</si>
  <si>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</si>
  <si>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</si>
  <si>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</si>
  <si>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</si>
  <si>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</si>
  <si>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</si>
  <si>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</si>
  <si>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</si>
  <si>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</si>
  <si>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</si>
  <si>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</si>
  <si>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</si>
  <si>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</si>
  <si>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</si>
  <si>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</si>
  <si>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</si>
  <si>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</si>
  <si>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</si>
  <si>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</si>
  <si>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</si>
  <si>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</si>
  <si>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</si>
  <si>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</si>
  <si>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</si>
  <si>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</si>
  <si>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</si>
  <si>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</si>
  <si>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</si>
  <si>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</si>
  <si>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</si>
  <si>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</si>
  <si>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</si>
  <si>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</si>
  <si>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</si>
  <si>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</si>
  <si>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</si>
  <si>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</si>
  <si>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</si>
  <si>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</si>
  <si>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</si>
  <si>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</si>
  <si>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</si>
  <si>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</si>
  <si>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</si>
  <si>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</si>
  <si>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</si>
  <si>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</si>
  <si>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</si>
  <si>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</si>
  <si>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</si>
  <si>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</si>
  <si>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</si>
  <si>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</si>
  <si>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</si>
  <si>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</si>
  <si>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</si>
  <si>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</si>
  <si>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</si>
  <si>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</si>
  <si>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</si>
  <si>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</si>
  <si>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</si>
  <si>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</si>
  <si>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</si>
  <si>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</si>
  <si>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</si>
  <si>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</si>
  <si>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</si>
  <si>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</si>
  <si>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</si>
  <si>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</si>
  <si>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</si>
  <si>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</si>
  <si>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</si>
  <si>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</si>
  <si>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</si>
  <si>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</si>
  <si>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</si>
  <si>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</si>
  <si>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</si>
  <si>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</si>
  <si>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</si>
  <si>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</si>
  <si>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</si>
  <si>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</si>
  <si>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</si>
  <si>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</si>
  <si>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</si>
  <si>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</si>
  <si>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</si>
  <si>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</si>
  <si>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</si>
  <si>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</si>
  <si>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</si>
  <si>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</si>
  <si>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</si>
  <si>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</si>
  <si>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</si>
  <si>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</si>
  <si>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</si>
  <si>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</si>
  <si>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</si>
  <si>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</si>
  <si>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</si>
  <si>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</si>
  <si>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</si>
  <si>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</si>
  <si>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</si>
  <si>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</si>
  <si>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</si>
  <si>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</si>
  <si>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</si>
  <si>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</si>
  <si>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</si>
  <si>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</si>
  <si>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</si>
  <si>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</si>
  <si>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</si>
  <si>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</si>
  <si>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</si>
  <si>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</si>
  <si>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</si>
  <si>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</si>
  <si>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</si>
  <si>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</si>
  <si>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</si>
  <si>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</si>
  <si>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</si>
  <si>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</si>
  <si>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</si>
  <si>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</si>
  <si>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</si>
  <si>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</si>
  <si>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</si>
  <si>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</si>
  <si>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</si>
  <si>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</si>
  <si>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</si>
  <si>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</si>
  <si>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</si>
  <si>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</si>
  <si>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</si>
  <si>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</si>
  <si>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</si>
  <si>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</si>
  <si>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</si>
  <si>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</si>
  <si>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</si>
  <si>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</si>
  <si>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</si>
  <si>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</si>
  <si>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</si>
  <si>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</si>
  <si>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</si>
  <si>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</si>
  <si>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</si>
  <si>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</si>
  <si>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</si>
  <si>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</si>
  <si>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</si>
  <si>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</si>
  <si>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</si>
  <si>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</si>
  <si>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</si>
  <si>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</si>
  <si>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</si>
  <si>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</si>
  <si>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</si>
  <si>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</si>
  <si>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</si>
  <si>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</si>
  <si>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</si>
  <si>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</si>
  <si>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</si>
  <si>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</si>
  <si>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</si>
  <si>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</si>
  <si>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</si>
  <si>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</si>
  <si>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</si>
  <si>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</si>
  <si>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</si>
  <si>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</si>
  <si>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</si>
  <si>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</si>
  <si>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</si>
  <si>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</si>
  <si>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</si>
  <si>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</si>
  <si>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</si>
  <si>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</si>
  <si>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</si>
  <si>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</si>
  <si>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</si>
  <si>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</si>
  <si>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</si>
  <si>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</si>
  <si>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</si>
  <si>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</si>
  <si>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</si>
  <si>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</si>
  <si>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</si>
  <si>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</si>
  <si>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</si>
  <si>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</si>
  <si>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</si>
  <si>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</si>
  <si>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</si>
  <si>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</si>
  <si>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</si>
  <si>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</si>
  <si>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</si>
  <si>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</si>
  <si>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</si>
  <si>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</si>
  <si>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</si>
  <si>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</si>
  <si>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</si>
  <si>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</si>
  <si>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</si>
  <si>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</si>
  <si>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</si>
  <si>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</si>
  <si>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</si>
  <si>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</si>
  <si>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</si>
  <si>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</si>
  <si>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</si>
  <si>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</si>
  <si>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</si>
  <si>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</si>
  <si>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</si>
  <si>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</si>
  <si>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</si>
  <si>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</si>
  <si>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</si>
  <si>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</si>
  <si>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</si>
  <si>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</si>
  <si>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</si>
  <si>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</si>
  <si>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</si>
  <si>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</si>
  <si>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</si>
  <si>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</si>
  <si>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</si>
  <si>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</si>
  <si>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</si>
  <si>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</si>
  <si>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</si>
  <si>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</si>
  <si>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</si>
  <si>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</si>
  <si>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</si>
  <si>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</si>
  <si>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</si>
  <si>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</si>
  <si>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</si>
  <si>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</si>
  <si>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</si>
  <si>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</si>
  <si>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</si>
  <si>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</si>
  <si>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</si>
  <si>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</si>
  <si>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</si>
  <si>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</si>
  <si>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</si>
  <si>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</si>
  <si>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</si>
  <si>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</si>
  <si>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</si>
  <si>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</si>
  <si>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</si>
  <si>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</si>
  <si>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</si>
  <si>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</si>
  <si>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</si>
  <si>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</si>
  <si>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</si>
  <si>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</si>
  <si>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</si>
  <si>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</si>
  <si>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</si>
  <si>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</si>
  <si>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</si>
  <si>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</si>
  <si>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</si>
  <si>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</si>
  <si>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</si>
  <si>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</si>
  <si>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</si>
  <si>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</si>
  <si>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</si>
  <si>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</si>
  <si>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</si>
  <si>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</si>
  <si>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</si>
  <si>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</si>
  <si>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</si>
  <si>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</si>
  <si>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</si>
  <si>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</si>
  <si>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</si>
  <si>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</si>
  <si>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</si>
  <si>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</si>
  <si>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</si>
  <si>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</si>
  <si>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</si>
  <si>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</si>
  <si>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</si>
  <si>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</si>
  <si>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</si>
  <si>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</si>
  <si>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</si>
  <si>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</si>
  <si>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</si>
  <si>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</si>
  <si>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</si>
  <si>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</si>
  <si>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</si>
  <si>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</si>
  <si>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</si>
  <si>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</si>
  <si>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</si>
  <si>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</si>
  <si>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</si>
  <si>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</si>
  <si>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</si>
  <si>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</si>
  <si>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</si>
  <si>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</si>
  <si>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</si>
  <si>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</si>
  <si>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</si>
  <si>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</si>
  <si>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</si>
  <si>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</si>
  <si>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</si>
  <si>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</si>
  <si>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</si>
  <si>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</si>
  <si>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</si>
  <si>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</si>
  <si>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</si>
  <si>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</si>
  <si>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</si>
  <si>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</si>
  <si>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</si>
  <si>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</si>
  <si>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</si>
  <si>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</si>
  <si>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</si>
  <si>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</si>
  <si>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</si>
  <si>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</si>
  <si>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</si>
  <si>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</si>
  <si>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</si>
  <si>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</si>
  <si>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</si>
  <si>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</si>
  <si>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</si>
  <si>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</si>
  <si>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</si>
  <si>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</si>
  <si>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</si>
  <si>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</si>
  <si>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</si>
  <si>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</si>
  <si>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</si>
  <si>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</si>
  <si>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</si>
  <si>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</si>
  <si>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</si>
  <si>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</si>
  <si>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</si>
  <si>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</si>
  <si>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</si>
  <si>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</si>
  <si>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</si>
  <si>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</si>
  <si>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</si>
  <si>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</si>
  <si>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</si>
  <si>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</si>
  <si>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</si>
  <si>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</si>
  <si>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</si>
  <si>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</si>
  <si>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</si>
  <si>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</si>
  <si>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</si>
  <si>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</si>
  <si>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</si>
  <si>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</si>
  <si>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</si>
  <si>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</si>
  <si>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</si>
  <si>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</si>
  <si>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</si>
  <si>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</si>
  <si>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</si>
  <si>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</si>
  <si>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</si>
  <si>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</si>
  <si>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</si>
  <si>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</si>
  <si>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</si>
  <si>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</si>
  <si>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</si>
  <si>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</si>
  <si>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</si>
  <si>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</si>
  <si>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</si>
  <si>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</si>
  <si>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</si>
  <si>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</si>
  <si>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</si>
  <si>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</si>
  <si>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</si>
  <si>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</si>
  <si>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</si>
  <si>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</si>
  <si>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</si>
  <si>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</si>
  <si>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</si>
  <si>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</si>
  <si>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</si>
  <si>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</si>
  <si>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</si>
  <si>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</si>
  <si>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</si>
  <si>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</si>
  <si>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</si>
  <si>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</si>
  <si>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</si>
  <si>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</si>
  <si>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</si>
  <si>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</si>
  <si>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</si>
  <si>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</si>
  <si>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</si>
  <si>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</si>
  <si>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</si>
  <si>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</si>
  <si>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</si>
  <si>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</si>
  <si>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</si>
  <si>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</si>
  <si>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</si>
  <si>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</si>
  <si>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</si>
  <si>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</si>
  <si>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</si>
  <si>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</si>
  <si>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</si>
  <si>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</si>
  <si>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</si>
  <si>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</si>
  <si>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</si>
  <si>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</si>
  <si>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</si>
  <si>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</si>
  <si>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</si>
  <si>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</si>
  <si>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</si>
  <si>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</si>
  <si>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</si>
  <si>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</si>
  <si>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</si>
  <si>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</si>
  <si>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</si>
  <si>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</si>
  <si>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</si>
  <si>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</si>
  <si>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</si>
  <si>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</si>
  <si>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</si>
  <si>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</si>
  <si>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</si>
  <si>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</si>
  <si>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</si>
  <si>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</si>
  <si>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</si>
  <si>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</si>
  <si>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</si>
  <si>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</si>
  <si>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</si>
  <si>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</si>
  <si>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</si>
  <si>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</si>
  <si>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</si>
  <si>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</si>
  <si>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</si>
  <si>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</si>
  <si>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</si>
  <si>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</si>
  <si>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</si>
  <si>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</si>
  <si>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</si>
  <si>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</si>
  <si>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</si>
  <si>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</si>
  <si>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</si>
  <si>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</si>
  <si>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</si>
  <si>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</si>
  <si>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</si>
  <si>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</si>
  <si>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</si>
  <si>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</si>
  <si>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</si>
  <si>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</si>
  <si>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</si>
  <si>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</si>
  <si>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</si>
  <si>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</si>
  <si>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</si>
  <si>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</si>
  <si>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</si>
  <si>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</si>
  <si>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</si>
  <si>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</si>
  <si>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</si>
  <si>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</si>
  <si>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</si>
  <si>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</si>
  <si>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</si>
  <si>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</si>
  <si>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</si>
  <si>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</si>
  <si>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</si>
  <si>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</si>
  <si>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</si>
  <si>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</si>
  <si>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</si>
  <si>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</si>
  <si>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</si>
  <si>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</si>
  <si>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</si>
  <si>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</si>
  <si>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</si>
  <si>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</si>
  <si>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</si>
  <si>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</si>
  <si>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</si>
  <si>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</si>
  <si>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</si>
  <si>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</si>
  <si>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</si>
  <si>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</si>
  <si>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</si>
  <si>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</si>
  <si>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</si>
  <si>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</si>
  <si>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</si>
  <si>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</si>
  <si>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</si>
  <si>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</si>
  <si>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</si>
  <si>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</si>
  <si>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</si>
  <si>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</si>
  <si>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</si>
  <si>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</si>
  <si>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</si>
  <si>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</si>
  <si>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</si>
  <si>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</si>
  <si>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</si>
  <si>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</si>
  <si>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</si>
  <si>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</si>
  <si>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</si>
  <si>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</si>
  <si>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</si>
  <si>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</si>
  <si>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</si>
  <si>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</si>
  <si>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</si>
  <si>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</si>
  <si>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</si>
  <si>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</si>
  <si>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</si>
  <si>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</si>
  <si>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</si>
  <si>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</si>
  <si>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</si>
  <si>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</si>
  <si>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</si>
  <si>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</si>
  <si>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</si>
  <si>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</si>
  <si>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</si>
  <si>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</si>
  <si>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</si>
  <si>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</si>
  <si>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</si>
  <si>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</si>
  <si>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</si>
  <si>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</si>
  <si>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</si>
  <si>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</si>
  <si>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</si>
  <si>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</si>
  <si>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</si>
  <si>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</si>
  <si>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</si>
  <si>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</si>
  <si>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</si>
  <si>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</si>
  <si>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</si>
  <si>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</si>
  <si>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</si>
  <si>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</si>
  <si>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</si>
  <si>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</si>
  <si>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</si>
  <si>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</si>
  <si>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</si>
  <si>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</si>
  <si>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</si>
  <si>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</si>
  <si>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</si>
  <si>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</si>
  <si>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</si>
  <si>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</si>
  <si>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</si>
  <si>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</si>
  <si>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</si>
  <si>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</si>
  <si>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</si>
  <si>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</si>
  <si>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</si>
  <si>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</si>
  <si>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</si>
  <si>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</si>
  <si>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</si>
  <si>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</si>
  <si>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</si>
  <si>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</si>
  <si>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</si>
  <si>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</si>
  <si>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</si>
  <si>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</si>
  <si>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</si>
  <si>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</si>
  <si>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</si>
  <si>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</si>
  <si>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</si>
  <si>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</si>
  <si>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</si>
  <si>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</si>
  <si>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</si>
  <si>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</si>
  <si>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</si>
  <si>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</si>
  <si>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</si>
  <si>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</si>
  <si>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</si>
  <si>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</si>
  <si>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</si>
  <si>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</si>
  <si>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</si>
  <si>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</si>
  <si>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</si>
  <si>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</si>
  <si>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</si>
  <si>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</si>
  <si>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</si>
  <si>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</si>
  <si>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</si>
  <si>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</si>
  <si>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</si>
  <si>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</si>
  <si>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</si>
  <si>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</si>
  <si>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</si>
  <si>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</si>
  <si>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</si>
  <si>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</si>
  <si>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</si>
  <si>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</si>
  <si>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</si>
  <si>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</si>
  <si>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</si>
  <si>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</si>
  <si>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</si>
  <si>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</si>
  <si>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</si>
  <si>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</si>
  <si>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</si>
  <si>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</si>
  <si>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</si>
  <si>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</si>
  <si>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</si>
  <si>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</si>
  <si>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</si>
  <si>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</si>
  <si>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</si>
  <si>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</si>
  <si>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</si>
  <si>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</si>
  <si>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</si>
  <si>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</si>
  <si>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</si>
  <si>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</si>
  <si>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</si>
  <si>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</si>
  <si>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</si>
  <si>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</si>
  <si>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</si>
  <si>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</si>
  <si>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</si>
  <si>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</si>
  <si>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</si>
  <si>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</si>
  <si>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</si>
  <si>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</si>
  <si>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</si>
  <si>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</si>
  <si>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</si>
  <si>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</si>
  <si>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</si>
  <si>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</si>
  <si>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</si>
  <si>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</si>
  <si>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</si>
  <si>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</si>
  <si>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</si>
  <si>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</si>
  <si>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</si>
  <si>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</si>
  <si>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</si>
  <si>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</si>
  <si>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</si>
  <si>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</si>
  <si>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</si>
  <si>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</si>
  <si>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</si>
  <si>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</si>
  <si>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</si>
  <si>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</si>
  <si>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</si>
  <si>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</si>
  <si>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</si>
  <si>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</si>
  <si>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</si>
  <si>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</si>
  <si>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</si>
  <si>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</si>
  <si>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</si>
  <si>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</si>
  <si>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</si>
  <si>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</si>
  <si>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</si>
  <si>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</si>
  <si>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</si>
  <si>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</si>
  <si>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</si>
  <si>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</si>
  <si>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</si>
  <si>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</si>
  <si>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</si>
  <si>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</si>
  <si>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</si>
  <si>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</si>
  <si>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</si>
  <si>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</si>
  <si>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</si>
  <si>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</si>
  <si>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</si>
  <si>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</si>
  <si>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</si>
  <si>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</si>
  <si>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</si>
  <si>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</si>
  <si>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</si>
  <si>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</si>
  <si>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</si>
  <si>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</si>
  <si>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</si>
  <si>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</si>
  <si>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</si>
  <si>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</si>
  <si>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</si>
  <si>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</si>
  <si>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</si>
  <si>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</si>
  <si>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</si>
  <si>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</si>
  <si>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</si>
  <si>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</si>
  <si>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</si>
  <si>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</si>
  <si>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</si>
  <si>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</si>
  <si>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</si>
  <si>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</si>
  <si>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</si>
  <si>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</si>
  <si>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</si>
  <si>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</si>
  <si>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</si>
  <si>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</si>
  <si>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</si>
  <si>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</si>
  <si>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</si>
  <si>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</si>
  <si>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</si>
  <si>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</si>
  <si>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</si>
  <si>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</si>
  <si>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</si>
  <si>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</si>
  <si>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</si>
  <si>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</si>
  <si>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</si>
  <si>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</si>
  <si>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</si>
  <si>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</si>
  <si>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</si>
  <si>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</si>
  <si>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</si>
  <si>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</si>
  <si>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</si>
  <si>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</si>
  <si>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</si>
  <si>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</si>
  <si>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</si>
  <si>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</si>
  <si>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</si>
  <si>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</si>
  <si>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</si>
  <si>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</si>
  <si>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</si>
  <si>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</si>
  <si>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</si>
  <si>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</si>
  <si>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</si>
  <si>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</si>
  <si>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</si>
  <si>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</si>
  <si>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</si>
  <si>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</si>
  <si>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</si>
  <si>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</si>
  <si>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</si>
  <si>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</si>
  <si>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</si>
  <si>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</si>
  <si>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</si>
  <si>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</si>
  <si>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</si>
  <si>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</si>
  <si>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</si>
  <si>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</si>
  <si>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</si>
  <si>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</si>
  <si>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</si>
  <si>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</si>
  <si>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</si>
  <si>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</si>
  <si>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</si>
  <si>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</si>
  <si>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</si>
  <si>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</si>
  <si>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</si>
  <si>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</si>
  <si>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</si>
  <si>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</si>
  <si>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</si>
  <si>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</si>
  <si>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</si>
  <si>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</si>
  <si>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</si>
  <si>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</si>
  <si>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</si>
  <si>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</si>
  <si>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</si>
  <si>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</si>
  <si>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</si>
  <si>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</si>
  <si>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</si>
  <si>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</si>
  <si>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</si>
  <si>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</si>
  <si>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</si>
  <si>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</si>
  <si>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</si>
  <si>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</si>
  <si>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</si>
  <si>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</si>
  <si>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</si>
  <si>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</si>
  <si>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</si>
  <si>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</si>
  <si>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</si>
  <si>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</si>
  <si>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</si>
  <si>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</si>
  <si>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</si>
  <si>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</si>
  <si>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</si>
  <si>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</si>
  <si>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</si>
  <si>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</si>
  <si>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</si>
  <si>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</si>
  <si>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</si>
  <si>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</si>
  <si>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</si>
  <si>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</si>
  <si>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</si>
  <si>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</si>
  <si>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</si>
  <si>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</si>
  <si>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</si>
  <si>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</si>
  <si>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</si>
  <si>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</si>
  <si>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</si>
  <si>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</si>
  <si>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</si>
  <si>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</si>
  <si>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</si>
  <si>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</si>
  <si>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</si>
  <si>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</si>
  <si>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</si>
  <si>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</si>
  <si>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</si>
  <si>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</si>
  <si>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</si>
  <si>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</si>
  <si>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</si>
  <si>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</si>
  <si>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</si>
  <si>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</si>
  <si>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</si>
  <si>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</si>
  <si>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</si>
  <si>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</si>
  <si>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</si>
  <si>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</si>
  <si>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</si>
  <si>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</si>
  <si>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</si>
  <si>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</si>
  <si>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</si>
  <si>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</si>
  <si>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</si>
  <si>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</si>
  <si>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</si>
  <si>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</si>
  <si>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</si>
  <si>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</si>
  <si>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</si>
  <si>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</si>
  <si>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</si>
  <si>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</si>
  <si>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</si>
  <si>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</si>
  <si>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</si>
  <si>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</si>
  <si>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</si>
  <si>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</si>
  <si>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</si>
  <si>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</si>
  <si>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</si>
  <si>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</si>
  <si>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</si>
  <si>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</si>
  <si>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</si>
  <si>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</si>
  <si>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</si>
  <si>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</si>
  <si>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</si>
  <si>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</si>
  <si>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</si>
  <si>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</si>
  <si>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</si>
  <si>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</si>
  <si>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</si>
  <si>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</si>
  <si>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</si>
  <si>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</si>
  <si>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</si>
  <si>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</si>
  <si>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</si>
  <si>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</si>
  <si>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</si>
  <si>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</si>
  <si>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</si>
  <si>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</si>
  <si>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</si>
  <si>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</si>
  <si>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</si>
  <si>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</si>
  <si>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</si>
  <si>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</si>
  <si>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</si>
  <si>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</si>
  <si>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</si>
  <si>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</si>
  <si>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</si>
  <si>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</si>
  <si>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</si>
  <si>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</si>
  <si>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</si>
  <si>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</si>
  <si>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</si>
  <si>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</si>
  <si>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</si>
  <si>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</si>
  <si>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</si>
  <si>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</si>
  <si>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</si>
  <si>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</si>
  <si>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</si>
  <si>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</si>
  <si>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</si>
  <si>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</si>
  <si>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</si>
  <si>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</si>
  <si>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</si>
  <si>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</si>
  <si>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</si>
  <si>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</si>
  <si>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</si>
  <si>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</si>
  <si>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</si>
  <si>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</si>
  <si>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</si>
  <si>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</si>
  <si>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</si>
  <si>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</si>
  <si>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</si>
  <si>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</si>
  <si>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</si>
  <si>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</si>
  <si>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</si>
  <si>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</si>
  <si>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</si>
  <si>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</si>
  <si>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</si>
  <si>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</si>
  <si>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</si>
  <si>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</si>
  <si>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</si>
  <si>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</si>
  <si>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</si>
  <si>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</si>
  <si>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</si>
  <si>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</si>
  <si>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</si>
  <si>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</si>
  <si>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</si>
  <si>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</si>
  <si>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</si>
  <si>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</si>
  <si>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</si>
  <si>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</si>
  <si>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</si>
  <si>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</si>
  <si>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</si>
  <si>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</si>
  <si>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</si>
  <si>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</si>
  <si>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</si>
  <si>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</si>
  <si>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</si>
  <si>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</si>
  <si>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</si>
  <si>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</si>
  <si>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</si>
  <si>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</si>
  <si>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</si>
  <si>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</si>
  <si>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</si>
  <si>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</si>
  <si>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</si>
  <si>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</si>
  <si>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</si>
  <si>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</si>
  <si>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</si>
  <si>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</si>
  <si>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</si>
  <si>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</si>
  <si>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</si>
  <si>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</si>
  <si>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</si>
  <si>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</si>
  <si>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</si>
  <si>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</si>
  <si>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</si>
  <si>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</si>
  <si>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</si>
  <si>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</si>
  <si>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</si>
  <si>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</si>
  <si>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</si>
  <si>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</si>
  <si>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</si>
  <si>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</si>
  <si>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</si>
  <si>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</si>
  <si>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</si>
  <si>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</si>
  <si>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</si>
  <si>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</si>
  <si>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</si>
  <si>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</si>
  <si>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</si>
  <si>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</si>
  <si>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</si>
  <si>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</si>
  <si>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</si>
  <si>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</si>
  <si>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</si>
  <si>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</si>
  <si>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</si>
  <si>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</si>
  <si>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</si>
  <si>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</si>
  <si>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</si>
  <si>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</si>
  <si>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</si>
  <si>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</si>
  <si>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</si>
  <si>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</si>
  <si>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</si>
  <si>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</si>
  <si>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</si>
  <si>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</si>
  <si>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</si>
  <si>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</si>
  <si>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</si>
  <si>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</si>
  <si>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</si>
  <si>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</si>
  <si>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</si>
  <si>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</si>
  <si>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</si>
  <si>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</si>
  <si>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</si>
  <si>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</si>
  <si>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</si>
  <si>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</si>
  <si>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</si>
  <si>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</si>
  <si>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</si>
  <si>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</si>
  <si>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</si>
  <si>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</si>
  <si>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</si>
  <si>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</si>
  <si>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</si>
  <si>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</si>
  <si>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</si>
  <si>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</si>
  <si>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</si>
  <si>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</si>
  <si>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</si>
  <si>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</si>
  <si>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</si>
  <si>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</si>
  <si>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</si>
  <si>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</si>
  <si>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</si>
  <si>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</si>
  <si>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</si>
  <si>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</si>
  <si>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</si>
  <si>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</si>
  <si>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</si>
  <si>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</si>
  <si>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</si>
  <si>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</si>
  <si>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</si>
  <si>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</si>
  <si>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</si>
  <si>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</si>
  <si>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</si>
  <si>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</si>
  <si>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</si>
  <si>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</si>
  <si>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</si>
  <si>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</si>
  <si>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</si>
  <si>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</si>
  <si>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</si>
  <si>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</si>
  <si>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</si>
  <si>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</si>
  <si>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</si>
  <si>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</si>
  <si>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</si>
  <si>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</si>
  <si>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</si>
  <si>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</si>
  <si>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</si>
  <si>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</si>
  <si>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</si>
  <si>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</si>
  <si>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</si>
  <si>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</si>
  <si>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</si>
  <si>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</si>
  <si>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</si>
  <si>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</si>
  <si>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</si>
  <si>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</si>
  <si>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</si>
  <si>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</si>
  <si>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</si>
  <si>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</si>
  <si>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</si>
  <si>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</si>
  <si>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</si>
  <si>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</si>
  <si>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</si>
  <si>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</si>
  <si>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</si>
  <si>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</si>
  <si>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</si>
  <si>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</si>
  <si>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</si>
  <si>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</si>
  <si>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</si>
  <si>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</si>
  <si>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</si>
  <si>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</si>
  <si>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</si>
  <si>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</si>
  <si>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</si>
  <si>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</si>
  <si>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</si>
  <si>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</si>
  <si>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</si>
  <si>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</si>
  <si>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</si>
  <si>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</si>
  <si>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</si>
  <si>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</si>
  <si>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</si>
  <si>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</si>
  <si>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</si>
  <si>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</si>
  <si>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</si>
  <si>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</si>
  <si>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</si>
  <si>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</si>
  <si>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</si>
  <si>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</si>
  <si>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</si>
  <si>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</si>
  <si>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</si>
  <si>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</si>
  <si>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</si>
  <si>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</si>
  <si>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</si>
  <si>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</si>
  <si>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</si>
  <si>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</si>
  <si>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</si>
  <si>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</si>
  <si>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</si>
  <si>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</si>
  <si>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</si>
  <si>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</si>
  <si>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</si>
  <si>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</si>
  <si>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</si>
  <si>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</si>
  <si>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</si>
  <si>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</si>
  <si>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</si>
  <si>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</si>
  <si>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</si>
  <si>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</si>
  <si>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</si>
  <si>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</si>
  <si>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</si>
  <si>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</si>
  <si>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</si>
  <si>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</si>
  <si>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</si>
  <si>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</si>
  <si>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</si>
  <si>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</si>
  <si>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</si>
  <si>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</si>
  <si>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</si>
  <si>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</si>
  <si>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</si>
  <si>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</si>
  <si>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</si>
  <si>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</si>
  <si>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</si>
  <si>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</si>
  <si>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</si>
  <si>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</si>
  <si>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</si>
  <si>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</si>
  <si>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</si>
  <si>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</si>
  <si>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</si>
  <si>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</si>
  <si>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</si>
  <si>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</si>
  <si>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</si>
  <si>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</si>
  <si>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</si>
  <si>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</si>
  <si>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</si>
  <si>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</si>
  <si>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</si>
  <si>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</si>
  <si>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</si>
  <si>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</si>
  <si>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</si>
  <si>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</si>
  <si>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</si>
  <si>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</si>
  <si>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</si>
  <si>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</si>
  <si>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</si>
  <si>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</si>
  <si>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</si>
  <si>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</si>
  <si>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</si>
  <si>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</si>
  <si>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</si>
  <si>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</si>
  <si>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</si>
  <si>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</si>
  <si>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</si>
  <si>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</si>
  <si>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</si>
  <si>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</si>
  <si>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</si>
  <si>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</si>
  <si>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</si>
  <si>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</si>
  <si>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</si>
  <si>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</si>
  <si>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</si>
  <si>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</si>
  <si>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</si>
  <si>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</si>
  <si>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</si>
  <si>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</si>
  <si>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</si>
  <si>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</si>
  <si>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</si>
  <si>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</si>
  <si>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</si>
  <si>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</si>
  <si>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</si>
  <si>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</si>
  <si>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</si>
  <si>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</si>
  <si>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</si>
  <si>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</si>
  <si>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</si>
  <si>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</si>
  <si>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</si>
  <si>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</si>
  <si>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</si>
  <si>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</si>
  <si>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</si>
  <si>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</si>
  <si>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</si>
  <si>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</si>
  <si>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</si>
  <si>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</si>
  <si>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</si>
  <si>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</si>
  <si>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</si>
  <si>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</si>
  <si>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</si>
  <si>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</si>
  <si>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</si>
  <si>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</si>
  <si>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</si>
  <si>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</si>
  <si>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</si>
  <si>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</si>
  <si>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</si>
  <si>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</si>
  <si>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</si>
  <si>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</si>
  <si>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</si>
  <si>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</si>
  <si>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</si>
  <si>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</si>
  <si>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</si>
  <si>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</si>
  <si>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</si>
  <si>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</si>
  <si>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</si>
  <si>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</si>
  <si>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</si>
  <si>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</si>
  <si>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</si>
  <si>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</si>
  <si>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</si>
  <si>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</si>
  <si>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</si>
  <si>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</si>
  <si>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</si>
  <si>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</si>
  <si>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</si>
  <si>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</si>
  <si>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</si>
  <si>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</si>
  <si>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</si>
  <si>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</si>
  <si>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</si>
  <si>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</si>
  <si>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</si>
  <si>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</si>
  <si>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</si>
  <si>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</si>
  <si>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</si>
  <si>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</si>
  <si>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</si>
  <si>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</si>
  <si>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</si>
  <si>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</si>
  <si>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</si>
  <si>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</si>
  <si>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</si>
  <si>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</si>
  <si>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</si>
  <si>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</si>
  <si>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</si>
  <si>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</si>
  <si>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</si>
  <si>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</si>
  <si>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</si>
  <si>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</si>
  <si>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</si>
  <si>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</si>
  <si>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</si>
  <si>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</si>
  <si>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</si>
  <si>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</si>
  <si>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</si>
  <si>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</si>
  <si>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</si>
  <si>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</si>
  <si>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</si>
  <si>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</si>
  <si>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</si>
  <si>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</si>
  <si>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</si>
  <si>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</si>
  <si>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</si>
  <si>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</si>
  <si>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</si>
  <si>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</si>
  <si>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</si>
  <si>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</si>
  <si>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</si>
  <si>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</si>
  <si>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</si>
  <si>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</si>
  <si>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</si>
  <si>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</si>
  <si>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</si>
  <si>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</si>
  <si>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</si>
  <si>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</si>
  <si>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</si>
  <si>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</si>
  <si>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</si>
  <si>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</si>
  <si>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</si>
  <si>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</si>
  <si>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</si>
  <si>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</si>
  <si>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</si>
  <si>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</si>
  <si>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</si>
  <si>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</si>
  <si>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</si>
  <si>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</si>
  <si>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</si>
  <si>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</si>
  <si>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</si>
  <si>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</si>
  <si>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</si>
  <si>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</si>
  <si>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</si>
  <si>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</si>
  <si>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</si>
  <si>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</si>
  <si>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</si>
  <si>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</si>
  <si>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</si>
  <si>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</si>
  <si>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</si>
  <si>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</si>
  <si>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</si>
  <si>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</si>
  <si>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</si>
  <si>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</si>
  <si>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</si>
  <si>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</si>
  <si>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</si>
  <si>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</si>
  <si>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</si>
  <si>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</si>
  <si>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</si>
  <si>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</si>
  <si>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</si>
  <si>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</si>
  <si>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</si>
  <si>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</si>
  <si>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</si>
  <si>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</si>
  <si>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</si>
  <si>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</si>
  <si>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</si>
  <si>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</si>
  <si>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</si>
  <si>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</si>
  <si>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</si>
  <si>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</si>
  <si>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</si>
  <si>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</si>
  <si>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</si>
  <si>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</si>
  <si>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</si>
  <si>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</si>
  <si>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</si>
  <si>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</si>
  <si>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</si>
  <si>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</si>
  <si>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</si>
  <si>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</si>
  <si>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</si>
  <si>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</si>
  <si>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</si>
  <si>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</si>
  <si>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</si>
  <si>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</si>
  <si>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</si>
  <si>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</si>
  <si>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</si>
  <si>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</si>
  <si>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</si>
  <si>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</si>
  <si>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</si>
  <si>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</si>
  <si>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</si>
  <si>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</si>
  <si>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</si>
  <si>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</si>
  <si>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</si>
  <si>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</si>
  <si>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</si>
  <si>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</si>
  <si>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</si>
  <si>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</si>
  <si>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</si>
  <si>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</si>
  <si>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</si>
  <si>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</si>
  <si>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</si>
  <si>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</si>
  <si>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</si>
  <si>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</si>
  <si>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</si>
  <si>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</si>
  <si>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</si>
  <si>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</si>
  <si>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</si>
  <si>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</si>
  <si>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</si>
  <si>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</si>
  <si>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</si>
  <si>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</si>
  <si>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</si>
  <si>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</si>
  <si>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</si>
  <si>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</si>
  <si>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</si>
  <si>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</si>
  <si>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</si>
  <si>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</si>
  <si>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</si>
  <si>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</si>
  <si>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</si>
  <si>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</si>
  <si>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</si>
  <si>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</si>
  <si>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</si>
  <si>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</si>
  <si>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</si>
  <si>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</si>
  <si>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</si>
  <si>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</si>
  <si>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</si>
  <si>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</si>
  <si>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</si>
  <si>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</si>
  <si>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</si>
  <si>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</si>
  <si>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</si>
  <si>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</si>
  <si>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</si>
  <si>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</si>
  <si>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</si>
  <si>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</si>
  <si>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</si>
  <si>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</si>
  <si>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</si>
  <si>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</si>
  <si>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</si>
  <si>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</si>
  <si>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</si>
  <si>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</si>
  <si>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</si>
  <si>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</si>
  <si>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</si>
  <si>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</si>
  <si>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</si>
  <si>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</si>
  <si>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</si>
  <si>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</si>
  <si>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</si>
  <si>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</si>
  <si>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</si>
  <si>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</si>
  <si>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</si>
  <si>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</si>
  <si>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</si>
  <si>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</si>
  <si>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</si>
  <si>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</si>
  <si>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</si>
  <si>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</si>
  <si>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</si>
  <si>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</si>
  <si>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</si>
  <si>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</si>
  <si>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</si>
  <si>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</si>
  <si>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</si>
  <si>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</si>
  <si>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</si>
  <si>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</si>
  <si>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</si>
  <si>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</si>
  <si>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</si>
  <si>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</si>
  <si>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</si>
  <si>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</si>
  <si>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</si>
  <si>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</si>
  <si>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</si>
  <si>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</si>
  <si>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</si>
  <si>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</si>
  <si>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</si>
  <si>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</si>
  <si>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</si>
  <si>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</si>
  <si>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</si>
  <si>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</si>
  <si>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</si>
  <si>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</si>
  <si>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</si>
  <si>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</si>
  <si>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</si>
  <si>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</si>
  <si>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</si>
  <si>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</si>
  <si>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</si>
  <si>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</si>
  <si>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</si>
  <si>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</si>
  <si>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</si>
  <si>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</si>
  <si>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</si>
  <si>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</si>
  <si>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</si>
  <si>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</si>
  <si>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</si>
  <si>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</si>
  <si>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</si>
  <si>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</si>
  <si>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</si>
  <si>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</si>
  <si>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</si>
  <si>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</si>
  <si>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</si>
  <si>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</si>
  <si>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</si>
  <si>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</si>
  <si>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</si>
  <si>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</si>
  <si>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</si>
  <si>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</si>
  <si>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</si>
  <si>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</si>
  <si>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</si>
  <si>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</si>
  <si>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</si>
  <si>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</si>
  <si>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</si>
  <si>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</si>
  <si>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</si>
  <si>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</si>
  <si>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</si>
  <si>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</si>
  <si>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</si>
  <si>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</si>
  <si>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</si>
  <si>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</si>
  <si>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</si>
  <si>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</si>
  <si>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</si>
  <si>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</si>
  <si>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</si>
  <si>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</si>
  <si>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</si>
  <si>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</si>
  <si>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</si>
  <si>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</si>
  <si>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</si>
  <si>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</si>
  <si>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</si>
  <si>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</si>
  <si>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</si>
  <si>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</si>
  <si>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</si>
  <si>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</si>
  <si>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</si>
  <si>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</si>
  <si>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</si>
  <si>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</si>
  <si>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</si>
  <si>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</si>
  <si>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</si>
  <si>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</si>
  <si>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</si>
  <si>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</si>
  <si>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</si>
  <si>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</si>
  <si>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</si>
  <si>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</si>
  <si>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</si>
  <si>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</si>
  <si>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</si>
  <si>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</si>
  <si>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</si>
  <si>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</si>
  <si>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</si>
  <si>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</si>
  <si>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</si>
  <si>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</si>
  <si>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</si>
  <si>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</si>
  <si>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</si>
  <si>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</si>
  <si>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</si>
  <si>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</si>
  <si>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</si>
  <si>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</si>
  <si>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</si>
  <si>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</si>
  <si>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</si>
  <si>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</si>
  <si>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</si>
  <si>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</si>
  <si>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</si>
  <si>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</si>
  <si>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</si>
  <si>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</si>
  <si>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</si>
  <si>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</si>
  <si>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</si>
  <si>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</si>
  <si>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</si>
  <si>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</si>
  <si>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</si>
  <si>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</si>
  <si>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</si>
  <si>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</si>
  <si>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</si>
  <si>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</si>
  <si>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</si>
  <si>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</si>
  <si>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</si>
  <si>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</si>
  <si>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</si>
  <si>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</si>
  <si>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</si>
  <si>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</si>
  <si>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</si>
  <si>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</si>
  <si>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</si>
  <si>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</si>
  <si>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</si>
  <si>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</si>
  <si>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</si>
  <si>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</si>
  <si>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</si>
  <si>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</si>
  <si>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</si>
  <si>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</si>
  <si>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</si>
  <si>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</si>
  <si>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</si>
  <si>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</si>
  <si>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</si>
  <si>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</si>
  <si>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</si>
  <si>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</si>
  <si>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</si>
  <si>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</si>
  <si>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</si>
  <si>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</si>
  <si>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</si>
  <si>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</si>
  <si>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</si>
  <si>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</si>
  <si>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</si>
  <si>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</si>
  <si>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</si>
  <si>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</si>
  <si>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</si>
  <si>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</si>
  <si>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</si>
  <si>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</si>
  <si>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</si>
  <si>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</si>
  <si>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</si>
  <si>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</si>
  <si>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</si>
  <si>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</si>
  <si>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</si>
  <si>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</si>
  <si>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</si>
  <si>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</si>
  <si>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</si>
  <si>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</si>
  <si>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</si>
  <si>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</si>
  <si>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</si>
  <si>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</si>
  <si>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</si>
  <si>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</si>
  <si>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</si>
  <si>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</si>
  <si>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</si>
  <si>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</si>
  <si>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</si>
  <si>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</si>
  <si>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</si>
  <si>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</si>
  <si>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</si>
  <si>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</si>
  <si>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</si>
  <si>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</si>
  <si>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</si>
  <si>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</si>
  <si>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</si>
  <si>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</si>
  <si>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</si>
  <si>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</si>
  <si>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</si>
  <si>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</si>
  <si>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</si>
  <si>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</si>
  <si>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</si>
  <si>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</si>
  <si>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</si>
  <si>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</si>
  <si>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</si>
  <si>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</si>
  <si>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</si>
  <si>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</si>
  <si>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</si>
  <si>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</si>
  <si>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</si>
  <si>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</si>
  <si>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</si>
  <si>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</si>
  <si>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</si>
  <si>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</si>
  <si>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</si>
  <si>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</si>
  <si>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</si>
  <si>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</si>
  <si>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</si>
  <si>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</si>
  <si>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</si>
  <si>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</si>
  <si>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</si>
  <si>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</si>
  <si>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</si>
  <si>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</si>
  <si>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</si>
  <si>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</si>
  <si>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</si>
  <si>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</si>
  <si>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</si>
  <si>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</si>
  <si>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</si>
  <si>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</si>
  <si>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</si>
  <si>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</si>
  <si>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</si>
  <si>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</si>
  <si>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</si>
  <si>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</si>
  <si>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</si>
  <si>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</si>
  <si>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</si>
  <si>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</si>
  <si>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</si>
  <si>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</si>
  <si>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</si>
  <si>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</si>
  <si>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</si>
  <si>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</si>
  <si>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</si>
  <si>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</si>
  <si>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</si>
  <si>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</si>
  <si>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</si>
  <si>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</si>
  <si>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</si>
  <si>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</si>
  <si>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</si>
  <si>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</si>
  <si>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</si>
  <si>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</si>
  <si>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</si>
  <si>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</si>
  <si>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</si>
  <si>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</si>
  <si>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</si>
  <si>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</si>
  <si>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</si>
  <si>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</si>
  <si>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</si>
  <si>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</si>
  <si>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</si>
  <si>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</si>
  <si>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</si>
  <si>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</si>
  <si>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</si>
  <si>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</si>
  <si>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</si>
  <si>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</si>
  <si>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</si>
  <si>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</si>
  <si>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</si>
  <si>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</si>
  <si>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</si>
  <si>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</si>
  <si>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</si>
  <si>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</si>
  <si>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</si>
  <si>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</si>
  <si>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</si>
  <si>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</si>
  <si>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</si>
  <si>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</si>
  <si>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</si>
  <si>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</si>
  <si>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</si>
  <si>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</si>
  <si>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</si>
  <si>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</si>
  <si>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</si>
  <si>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</si>
  <si>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</si>
  <si>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</si>
  <si>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</si>
  <si>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</si>
  <si>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</si>
  <si>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</si>
  <si>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</si>
  <si>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</si>
  <si>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</si>
  <si>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</si>
  <si>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</si>
  <si>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</si>
  <si>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</si>
  <si>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</si>
  <si>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</si>
  <si>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</si>
  <si>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</si>
  <si>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</si>
  <si>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</si>
  <si>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</si>
  <si>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</si>
  <si>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</si>
  <si>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</si>
  <si>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</si>
  <si>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</si>
  <si>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</si>
  <si>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</si>
  <si>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</si>
  <si>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</si>
  <si>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</si>
  <si>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</si>
  <si>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</si>
  <si>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</si>
  <si>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</si>
  <si>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</si>
  <si>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</si>
  <si>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</si>
  <si>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</si>
  <si>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</si>
  <si>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</si>
  <si>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</si>
  <si>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</si>
  <si>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</si>
  <si>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</si>
  <si>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</si>
  <si>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</si>
  <si>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</si>
  <si>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</si>
  <si>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</si>
  <si>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</si>
  <si>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</si>
  <si>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</si>
  <si>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</si>
  <si>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</si>
  <si>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</si>
  <si>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</si>
  <si>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</si>
  <si>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</si>
  <si>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</si>
  <si>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</si>
  <si>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</si>
  <si>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</si>
  <si>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</si>
  <si>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</si>
  <si>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</si>
  <si>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</si>
  <si>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</si>
  <si>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</si>
  <si>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</si>
  <si>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</si>
  <si>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</si>
  <si>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</si>
  <si>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</si>
  <si>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</si>
  <si>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</si>
  <si>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</si>
  <si>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</si>
  <si>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</si>
  <si>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</si>
  <si>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</si>
  <si>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</si>
  <si>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</si>
  <si>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</si>
  <si>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</si>
  <si>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</si>
  <si>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</si>
  <si>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</si>
  <si>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</si>
  <si>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</si>
  <si>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</si>
  <si>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</si>
  <si>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</si>
  <si>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</si>
  <si>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</si>
  <si>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</si>
  <si>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</si>
  <si>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</si>
  <si>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</si>
  <si>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</si>
  <si>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</si>
  <si>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</si>
  <si>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</si>
  <si>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</si>
  <si>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</si>
  <si>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</si>
  <si>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</si>
  <si>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</si>
  <si>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</si>
  <si>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</si>
  <si>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</si>
  <si>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</si>
  <si>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</si>
  <si>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</si>
  <si>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</si>
  <si>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</si>
  <si>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</si>
  <si>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</si>
  <si>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</si>
  <si>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</si>
  <si>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</si>
  <si>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</si>
  <si>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</si>
  <si>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</si>
  <si>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</si>
  <si>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</si>
  <si>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</si>
  <si>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</si>
  <si>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</si>
  <si>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</si>
  <si>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</si>
  <si>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</si>
  <si>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</si>
  <si>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</si>
  <si>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</si>
  <si>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</si>
  <si>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</si>
  <si>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</si>
  <si>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</si>
  <si>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</si>
  <si>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</si>
  <si>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</si>
  <si>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</si>
  <si>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</si>
  <si>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</si>
  <si>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</si>
  <si>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</si>
  <si>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</si>
  <si>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</si>
  <si>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</si>
  <si>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</si>
  <si>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</si>
  <si>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</si>
  <si>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</si>
  <si>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</si>
  <si>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</si>
  <si>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</si>
  <si>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</si>
  <si>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</si>
  <si>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</si>
  <si>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</si>
  <si>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</si>
  <si>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</si>
  <si>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</si>
  <si>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</si>
  <si>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</si>
  <si>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</si>
  <si>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</si>
  <si>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</si>
  <si>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</si>
  <si>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</si>
  <si>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</si>
  <si>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</si>
  <si>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</si>
  <si>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</si>
  <si>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</si>
  <si>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</si>
  <si>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</si>
  <si>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</si>
  <si>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</si>
  <si>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</si>
  <si>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</si>
  <si>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</si>
  <si>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</si>
  <si>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</si>
  <si>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</si>
  <si>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</si>
  <si>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</si>
  <si>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</si>
  <si>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</si>
  <si>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</si>
  <si>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</si>
  <si>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</si>
  <si>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</si>
  <si>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</si>
  <si>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</si>
  <si>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</si>
  <si>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</si>
  <si>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</si>
  <si>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</si>
  <si>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</si>
  <si>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</si>
  <si>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</si>
  <si>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</si>
  <si>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</si>
  <si>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</si>
  <si>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</si>
  <si>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</si>
  <si>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</si>
  <si>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</si>
  <si>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</si>
  <si>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</si>
  <si>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</si>
  <si>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</si>
  <si>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</si>
  <si>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</si>
  <si>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</si>
  <si>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</si>
  <si>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</si>
  <si>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</si>
  <si>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</si>
  <si>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</si>
  <si>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</si>
  <si>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</si>
  <si>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</si>
  <si>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</si>
  <si>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</si>
  <si>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</si>
  <si>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</si>
  <si>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</si>
  <si>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</si>
  <si>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</si>
  <si>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</si>
  <si>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</si>
  <si>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</si>
  <si>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</si>
  <si>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</si>
  <si>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</si>
  <si>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</si>
  <si>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</si>
  <si>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</si>
  <si>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</si>
  <si>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</si>
  <si>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</si>
  <si>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</si>
  <si>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</si>
  <si>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</si>
  <si>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</si>
  <si>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</si>
  <si>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</si>
  <si>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</si>
  <si>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</si>
  <si>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</si>
  <si>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</si>
  <si>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</si>
  <si>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</si>
  <si>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</si>
  <si>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</si>
  <si>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</si>
  <si>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</si>
  <si>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</si>
  <si>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</si>
  <si>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</si>
  <si>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</si>
  <si>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</si>
  <si>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</si>
  <si>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</si>
  <si>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</si>
  <si>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</si>
  <si>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</si>
  <si>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</si>
  <si>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</si>
  <si>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</si>
  <si>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</si>
  <si>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</si>
  <si>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</si>
  <si>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</si>
  <si>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</si>
  <si>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</si>
  <si>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</si>
  <si>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</si>
  <si>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</si>
  <si>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</si>
  <si>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</si>
  <si>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</si>
  <si>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</si>
  <si>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</si>
  <si>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</si>
  <si>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</si>
  <si>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</si>
  <si>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</si>
  <si>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</si>
  <si>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</si>
  <si>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</si>
  <si>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</si>
  <si>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</si>
  <si>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</si>
  <si>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</si>
  <si>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</si>
  <si>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</si>
  <si>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</si>
  <si>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</si>
  <si>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</si>
  <si>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</si>
  <si>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</si>
  <si>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</si>
  <si>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</si>
  <si>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</si>
  <si>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</si>
  <si>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</si>
  <si>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</si>
  <si>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</si>
  <si>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</si>
  <si>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</si>
  <si>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</si>
  <si>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</si>
  <si>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</si>
  <si>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</si>
  <si>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</si>
  <si>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</si>
  <si>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</si>
  <si>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</si>
  <si>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</si>
  <si>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</si>
  <si>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</si>
  <si>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</si>
  <si>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</si>
  <si>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</si>
  <si>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</si>
  <si>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</si>
  <si>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</si>
  <si>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</si>
  <si>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</si>
  <si>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</si>
  <si>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</si>
  <si>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</si>
  <si>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</si>
  <si>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</si>
  <si>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</si>
  <si>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</si>
  <si>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</si>
  <si>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</si>
  <si>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</si>
  <si>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</si>
  <si>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</si>
  <si>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</si>
  <si>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</si>
  <si>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</si>
  <si>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</si>
  <si>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</si>
  <si>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</si>
  <si>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</si>
  <si>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</si>
  <si>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</si>
  <si>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</si>
  <si>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</si>
  <si>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</si>
  <si>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</si>
  <si>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</si>
  <si>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</si>
  <si>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</si>
  <si>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</si>
  <si>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</si>
  <si>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</si>
  <si>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</si>
  <si>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</si>
  <si>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</si>
  <si>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</si>
  <si>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</si>
  <si>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</si>
  <si>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</si>
  <si>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</si>
  <si>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</si>
  <si>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</si>
  <si>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</si>
  <si>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</si>
  <si>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</si>
  <si>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</si>
  <si>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</si>
  <si>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</si>
  <si>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</si>
  <si>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</si>
  <si>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</si>
  <si>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</si>
  <si>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</si>
  <si>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</si>
  <si>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</si>
  <si>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</si>
  <si>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</si>
  <si>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</si>
  <si>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</si>
  <si>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</si>
  <si>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</si>
  <si>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</si>
  <si>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</si>
  <si>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</si>
  <si>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</si>
  <si>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</si>
  <si>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</si>
  <si>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</si>
  <si>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</si>
  <si>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</si>
  <si>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</si>
  <si>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</si>
  <si>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</si>
  <si>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</si>
  <si>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</si>
  <si>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</si>
  <si>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</si>
  <si>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</si>
  <si>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</si>
  <si>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</si>
  <si>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</si>
  <si>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</si>
  <si>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</si>
  <si>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</si>
  <si>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</si>
  <si>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</si>
  <si>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</si>
  <si>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</si>
  <si>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</si>
  <si>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</si>
  <si>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</si>
  <si>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</si>
  <si>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</si>
  <si>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</si>
  <si>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</si>
  <si>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</si>
  <si>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</si>
  <si>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</si>
  <si>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</si>
  <si>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</si>
  <si>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</si>
  <si>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</si>
  <si>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</si>
  <si>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</si>
  <si>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</si>
  <si>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</si>
  <si>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</si>
  <si>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</si>
  <si>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</si>
  <si>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</si>
  <si>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</si>
  <si>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</si>
  <si>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</si>
  <si>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</si>
  <si>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</si>
  <si>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</si>
  <si>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</si>
  <si>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</si>
  <si>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</si>
  <si>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</si>
  <si>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</si>
  <si>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</si>
  <si>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</si>
  <si>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</si>
  <si>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</si>
  <si>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</si>
  <si>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</si>
  <si>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</si>
  <si>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</si>
  <si>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</si>
  <si>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</si>
  <si>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</si>
  <si>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</si>
  <si>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</si>
  <si>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</si>
  <si>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</si>
  <si>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</si>
  <si>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</si>
  <si>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</si>
  <si>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</si>
  <si>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</si>
  <si>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</si>
  <si>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</si>
  <si>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</si>
  <si>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</si>
  <si>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</si>
  <si>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</si>
  <si>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</si>
  <si>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</si>
  <si>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</si>
  <si>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</si>
  <si>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</si>
  <si>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</si>
  <si>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</si>
  <si>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</si>
  <si>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</si>
  <si>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</si>
  <si>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</si>
  <si>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</si>
  <si>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</si>
  <si>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</si>
  <si>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</si>
  <si>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</si>
  <si>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</si>
  <si>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</si>
  <si>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</si>
  <si>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</si>
  <si>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</si>
  <si>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</si>
  <si>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</si>
  <si>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</si>
  <si>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</si>
  <si>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</si>
  <si>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</si>
  <si>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</si>
  <si>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</si>
  <si>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</si>
  <si>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</si>
  <si>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</si>
  <si>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</si>
  <si>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</si>
  <si>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</si>
  <si>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</si>
  <si>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</si>
  <si>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</si>
  <si>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</si>
  <si>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</si>
  <si>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</si>
  <si>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</si>
  <si>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</si>
  <si>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</si>
  <si>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</si>
  <si>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</si>
  <si>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</si>
  <si>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</si>
  <si>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</si>
  <si>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</si>
  <si>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</si>
  <si>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</si>
  <si>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</si>
  <si>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</si>
  <si>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</si>
  <si>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</si>
  <si>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</si>
  <si>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</si>
  <si>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</si>
  <si>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</si>
  <si>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</si>
  <si>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</si>
  <si>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</si>
  <si>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</si>
  <si>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</si>
  <si>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</si>
  <si>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</si>
  <si>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</si>
  <si>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</si>
  <si>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</si>
  <si>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</si>
  <si>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</si>
  <si>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</si>
  <si>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</si>
  <si>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</si>
  <si>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</si>
  <si>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</si>
  <si>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</si>
  <si>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</si>
  <si>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</si>
  <si>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</si>
  <si>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</si>
  <si>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</si>
  <si>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</si>
  <si>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</si>
  <si>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</si>
  <si>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</si>
  <si>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</si>
  <si>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</si>
  <si>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</si>
  <si>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</si>
  <si>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</si>
  <si>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</si>
  <si>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</si>
  <si>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</si>
  <si>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</si>
  <si>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</si>
  <si>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</si>
  <si>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</si>
  <si>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</si>
  <si>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</si>
  <si>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</si>
  <si>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</si>
  <si>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</si>
  <si>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</si>
  <si>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</si>
  <si>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</si>
  <si>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</si>
  <si>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</si>
  <si>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</si>
  <si>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</si>
  <si>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</si>
  <si>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</si>
  <si>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</si>
  <si>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</si>
  <si>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</si>
  <si>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</si>
  <si>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</si>
  <si>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</si>
  <si>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</si>
  <si>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</si>
  <si>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</si>
  <si>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</si>
  <si>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</si>
  <si>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</si>
  <si>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</si>
  <si>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</si>
  <si>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</si>
  <si>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</si>
  <si>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</si>
  <si>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</si>
  <si>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</si>
  <si>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</si>
  <si>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</si>
  <si>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</si>
  <si>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</si>
  <si>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</si>
  <si>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</si>
  <si>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</si>
  <si>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</si>
  <si>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</si>
  <si>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</si>
  <si>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</si>
  <si>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</si>
  <si>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</si>
  <si>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</si>
  <si>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</si>
  <si>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</si>
  <si>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</si>
  <si>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</si>
  <si>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</si>
  <si>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</si>
  <si>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</si>
  <si>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</si>
  <si>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</si>
  <si>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</si>
  <si>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</si>
  <si>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</si>
  <si>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</si>
  <si>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</si>
  <si>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</si>
  <si>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</si>
  <si>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</si>
  <si>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</si>
  <si>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</si>
  <si>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</si>
  <si>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</si>
  <si>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</si>
  <si>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</si>
  <si>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</si>
  <si>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</si>
  <si>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</si>
  <si>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</si>
  <si>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</si>
  <si>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</si>
  <si>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</si>
  <si>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</si>
  <si>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</si>
  <si>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</si>
  <si>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</si>
  <si>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</si>
  <si>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</si>
  <si>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</si>
  <si>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</si>
  <si>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</si>
  <si>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</si>
  <si>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</si>
  <si>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</si>
  <si>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</si>
  <si>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</si>
  <si>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</si>
  <si>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</si>
  <si>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</si>
  <si>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</si>
  <si>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</si>
  <si>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</si>
  <si>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</si>
  <si>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</si>
  <si>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</si>
  <si>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</si>
  <si>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</si>
  <si>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</si>
  <si>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</si>
  <si>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</si>
  <si>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</si>
  <si>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</si>
  <si>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</si>
  <si>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</si>
  <si>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</si>
  <si>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</si>
  <si>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</si>
  <si>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</si>
  <si>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</si>
  <si>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</si>
  <si>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</si>
  <si>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</si>
  <si>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</si>
  <si>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</si>
  <si>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</si>
  <si>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</si>
  <si>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</si>
  <si>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</si>
  <si>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</si>
  <si>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</si>
  <si>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</si>
  <si>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</si>
  <si>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</si>
  <si>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</si>
  <si>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</si>
  <si>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</si>
  <si>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</si>
  <si>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</si>
  <si>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</si>
  <si>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</si>
  <si>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</si>
  <si>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</si>
  <si>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</si>
  <si>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</si>
  <si>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</si>
  <si>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</si>
  <si>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</si>
  <si>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</si>
  <si>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</si>
  <si>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</si>
  <si>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</si>
  <si>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</si>
  <si>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</si>
  <si>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</si>
  <si>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</si>
  <si>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</si>
  <si>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</si>
  <si>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</si>
  <si>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</si>
  <si>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</si>
  <si>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</si>
  <si>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</si>
  <si>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</si>
  <si>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</si>
  <si>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</si>
  <si>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</si>
  <si>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</si>
  <si>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</si>
  <si>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</si>
  <si>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</si>
  <si>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</si>
  <si>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</si>
  <si>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</si>
  <si>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</si>
  <si>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</si>
  <si>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</si>
  <si>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</si>
  <si>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</si>
  <si>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</si>
  <si>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</si>
  <si>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</si>
  <si>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</si>
  <si>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</si>
  <si>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</si>
  <si>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</si>
  <si>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</si>
  <si>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</si>
  <si>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</si>
  <si>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</si>
  <si>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</si>
  <si>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</si>
  <si>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</si>
  <si>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</si>
  <si>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</si>
  <si>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</si>
  <si>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</si>
  <si>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</si>
  <si>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</si>
  <si>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</si>
  <si>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</si>
  <si>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</si>
  <si>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</si>
  <si>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</si>
  <si>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</si>
  <si>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</si>
  <si>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</si>
  <si>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</si>
  <si>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</si>
  <si>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</si>
  <si>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</si>
  <si>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</si>
  <si>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</si>
  <si>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</si>
  <si>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</si>
  <si>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</si>
  <si>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</si>
  <si>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</si>
  <si>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</si>
  <si>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</si>
  <si>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</si>
  <si>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</si>
  <si>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</si>
  <si>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</si>
  <si>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</si>
  <si>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</si>
  <si>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</si>
  <si>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</si>
  <si>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</si>
  <si>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</si>
  <si>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</si>
  <si>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</si>
  <si>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</si>
  <si>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</si>
  <si>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</si>
  <si>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</si>
  <si>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</si>
  <si>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</si>
  <si>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</si>
  <si>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</si>
  <si>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</si>
  <si>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</si>
  <si>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</si>
  <si>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</si>
  <si>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</si>
  <si>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</si>
  <si>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</si>
  <si>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</si>
  <si>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</si>
  <si>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</si>
  <si>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</si>
  <si>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</si>
  <si>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</si>
  <si>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</si>
  <si>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</si>
  <si>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</si>
  <si>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</si>
  <si>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</si>
  <si>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</si>
  <si>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</si>
  <si>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</si>
  <si>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</si>
  <si>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</si>
  <si>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</si>
  <si>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</si>
  <si>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</si>
  <si>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</si>
  <si>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</si>
  <si>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</si>
  <si>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</si>
  <si>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</si>
  <si>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</si>
  <si>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</si>
  <si>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</si>
  <si>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</si>
  <si>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</si>
  <si>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</si>
  <si>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</si>
  <si>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</si>
  <si>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</si>
  <si>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</si>
  <si>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</si>
  <si>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</si>
  <si>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</si>
  <si>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</si>
  <si>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</si>
  <si>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</si>
  <si>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</si>
  <si>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</si>
  <si>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</si>
  <si>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</si>
  <si>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</si>
  <si>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</si>
  <si>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</si>
  <si>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</si>
  <si>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</si>
  <si>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</si>
  <si>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</si>
  <si>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</si>
  <si>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</si>
  <si>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</si>
  <si>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</si>
  <si>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</si>
  <si>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</si>
  <si>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</si>
  <si>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</si>
  <si>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</si>
  <si>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</si>
  <si>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</si>
  <si>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</si>
  <si>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</si>
  <si>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</si>
  <si>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</si>
  <si>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</si>
  <si>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</si>
  <si>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</si>
  <si>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</si>
  <si>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</si>
  <si>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</si>
  <si>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</si>
  <si>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</si>
  <si>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</si>
  <si>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</si>
  <si>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</si>
  <si>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</si>
  <si>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</si>
  <si>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</si>
  <si>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</si>
  <si>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</si>
  <si>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</si>
  <si>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</si>
  <si>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</si>
  <si>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</si>
  <si>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</si>
  <si>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</si>
  <si>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</si>
  <si>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</si>
  <si>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</si>
  <si>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</si>
  <si>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</si>
  <si>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</si>
  <si>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</si>
  <si>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</si>
  <si>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</si>
  <si>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</si>
  <si>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</si>
  <si>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</si>
  <si>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</si>
  <si>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</si>
  <si>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</si>
  <si>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</si>
  <si>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</si>
  <si>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</si>
  <si>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</si>
  <si>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</si>
  <si>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</si>
  <si>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</si>
  <si>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</si>
  <si>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</si>
  <si>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</si>
  <si>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</si>
  <si>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</si>
  <si>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</si>
  <si>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</si>
  <si>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</si>
  <si>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</si>
  <si>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</si>
  <si>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</si>
  <si>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</si>
  <si>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</si>
  <si>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</si>
  <si>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</si>
  <si>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</si>
  <si>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</si>
  <si>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</si>
  <si>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</si>
  <si>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</si>
  <si>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</si>
  <si>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</si>
  <si>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</si>
  <si>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</si>
  <si>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</si>
  <si>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</si>
  <si>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</si>
  <si>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</si>
  <si>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</si>
  <si>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</si>
  <si>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</si>
  <si>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</si>
  <si>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</si>
  <si>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</si>
  <si>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</si>
  <si>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</si>
  <si>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</si>
  <si>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</si>
  <si>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</si>
  <si>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</si>
  <si>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</si>
  <si>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</si>
  <si>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</si>
  <si>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</si>
  <si>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</si>
  <si>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</si>
  <si>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</si>
  <si>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</si>
  <si>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</si>
  <si>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</si>
  <si>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</si>
  <si>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</si>
  <si>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</si>
  <si>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</si>
  <si>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</si>
  <si>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</si>
  <si>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</si>
  <si>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</si>
  <si>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</si>
  <si>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</si>
  <si>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</si>
  <si>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</si>
  <si>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</si>
  <si>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</si>
  <si>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</si>
  <si>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</si>
  <si>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</si>
  <si>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</si>
  <si>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</si>
  <si>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</si>
  <si>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</si>
  <si>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</si>
  <si>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</si>
  <si>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</si>
  <si>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</si>
  <si>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</si>
  <si>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</si>
  <si>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</si>
  <si>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</si>
  <si>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</si>
  <si>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</si>
  <si>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</si>
  <si>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</si>
  <si>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</si>
  <si>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</si>
  <si>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</si>
  <si>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</si>
  <si>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</si>
  <si>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</si>
  <si>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</si>
  <si>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</si>
  <si>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</si>
  <si>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</si>
  <si>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</si>
  <si>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</si>
  <si>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</si>
  <si>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</si>
  <si>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</si>
  <si>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</si>
  <si>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</si>
  <si>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</si>
  <si>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</si>
  <si>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</si>
  <si>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</si>
  <si>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</si>
  <si>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</si>
  <si>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</si>
  <si>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</si>
  <si>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</si>
  <si>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</si>
  <si>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</si>
  <si>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</si>
  <si>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</si>
  <si>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</si>
  <si>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</si>
  <si>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</si>
  <si>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</si>
  <si>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</si>
  <si>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</si>
  <si>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</si>
  <si>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</si>
  <si>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</si>
  <si>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</si>
  <si>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</si>
  <si>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</si>
  <si>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</si>
  <si>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</si>
  <si>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</si>
  <si>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</si>
  <si>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</si>
  <si>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</si>
  <si>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</si>
  <si>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</si>
  <si>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</si>
  <si>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</si>
  <si>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</si>
  <si>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</si>
  <si>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</si>
  <si>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</si>
  <si>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</si>
  <si>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</si>
  <si>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</si>
  <si>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</si>
  <si>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</si>
  <si>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</si>
  <si>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</si>
  <si>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</si>
  <si>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</si>
  <si>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</si>
  <si>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</si>
  <si>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</si>
  <si>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</si>
  <si>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</si>
  <si>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</si>
  <si>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</si>
  <si>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</si>
  <si>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</si>
  <si>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</si>
  <si>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</si>
  <si>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</si>
  <si>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</si>
  <si>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</si>
  <si>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</si>
  <si>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</si>
  <si>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</si>
  <si>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</si>
  <si>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</si>
  <si>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</si>
  <si>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</si>
  <si>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</si>
  <si>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</si>
  <si>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</si>
  <si>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</si>
  <si>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</si>
  <si>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</si>
  <si>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</si>
  <si>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</si>
  <si>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</si>
  <si>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</si>
  <si>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</si>
  <si>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</si>
  <si>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</si>
  <si>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</si>
  <si>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</si>
  <si>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</si>
  <si>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</si>
  <si>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</si>
  <si>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</si>
  <si>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</si>
  <si>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</si>
  <si>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</si>
  <si>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</si>
  <si>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</si>
  <si>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</si>
  <si>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</si>
  <si>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</si>
  <si>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</si>
  <si>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</si>
  <si>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</si>
  <si>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</si>
  <si>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</si>
  <si>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</si>
  <si>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</si>
  <si>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</si>
  <si>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</si>
  <si>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</si>
  <si>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</si>
  <si>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</si>
  <si>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</si>
  <si>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</si>
  <si>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</si>
  <si>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</si>
  <si>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</si>
  <si>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</si>
  <si>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</si>
  <si>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</si>
  <si>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</si>
  <si>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</si>
  <si>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</si>
  <si>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</si>
  <si>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</si>
  <si>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</si>
  <si>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</si>
  <si>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</si>
  <si>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</si>
  <si>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</si>
  <si>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</si>
  <si>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</si>
  <si>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</si>
  <si>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</si>
  <si>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</si>
  <si>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</si>
  <si>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</si>
  <si>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</si>
  <si>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</si>
  <si>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</si>
  <si>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</si>
  <si>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</si>
  <si>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</si>
  <si>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</si>
  <si>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</si>
  <si>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</si>
  <si>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</si>
  <si>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</si>
  <si>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</si>
  <si>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</si>
  <si>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</si>
  <si>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</si>
  <si>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</si>
  <si>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</si>
  <si>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</si>
  <si>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</si>
  <si>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</si>
  <si>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</si>
  <si>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</si>
  <si>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</si>
  <si>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</si>
  <si>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</si>
  <si>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</si>
  <si>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</si>
  <si>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</si>
  <si>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</si>
  <si>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</si>
  <si>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</si>
  <si>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</si>
  <si>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</si>
  <si>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</si>
  <si>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</si>
  <si>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</si>
  <si>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</si>
  <si>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</si>
  <si>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</si>
  <si>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</si>
  <si>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</si>
  <si>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</si>
  <si>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</si>
  <si>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</si>
  <si>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</si>
  <si>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</si>
  <si>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</si>
  <si>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</si>
  <si>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</si>
  <si>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</si>
  <si>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</si>
  <si>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</si>
  <si>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</si>
  <si>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</si>
  <si>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</si>
  <si>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</si>
  <si>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</si>
  <si>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</si>
  <si>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</si>
  <si>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</si>
  <si>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</si>
  <si>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</si>
  <si>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</si>
  <si>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</si>
  <si>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</si>
  <si>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</si>
  <si>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</si>
  <si>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</si>
  <si>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</si>
  <si>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</si>
  <si>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</si>
  <si>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</si>
  <si>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</si>
  <si>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</si>
  <si>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</si>
  <si>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</si>
  <si>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</si>
  <si>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</si>
  <si>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</si>
  <si>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</si>
  <si>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</si>
  <si>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</si>
  <si>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</si>
  <si>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</si>
  <si>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</si>
  <si>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</si>
  <si>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</si>
  <si>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</si>
  <si>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</si>
  <si>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</si>
  <si>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</si>
  <si>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</si>
  <si>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</si>
  <si>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</si>
  <si>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</si>
  <si>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</si>
  <si>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</si>
  <si>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</si>
  <si>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</si>
  <si>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</si>
  <si>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</si>
  <si>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</si>
  <si>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</si>
  <si>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</si>
  <si>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</si>
  <si>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</si>
  <si>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</si>
  <si>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</si>
  <si>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</si>
  <si>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</si>
  <si>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</si>
  <si>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</si>
  <si>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</si>
  <si>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</si>
  <si>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</si>
  <si>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</si>
  <si>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</si>
  <si>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</si>
  <si>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</si>
  <si>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</si>
  <si>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</si>
  <si>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</si>
  <si>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</si>
  <si>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</si>
  <si>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</si>
  <si>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</si>
  <si>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</si>
  <si>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</si>
  <si>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</si>
  <si>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</si>
  <si>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</si>
  <si>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</si>
  <si>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</si>
  <si>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</si>
  <si>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</si>
  <si>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</si>
  <si>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</si>
  <si>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</si>
  <si>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</si>
  <si>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</si>
  <si>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</si>
  <si>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</si>
  <si>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</si>
  <si>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</si>
  <si>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</si>
  <si>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</si>
  <si>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</si>
  <si>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</si>
  <si>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</si>
  <si>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</si>
  <si>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</si>
  <si>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</si>
  <si>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</si>
  <si>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</si>
  <si>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</si>
  <si>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</si>
  <si>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</si>
  <si>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</si>
  <si>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</si>
  <si>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</si>
  <si>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</si>
  <si>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</si>
  <si>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</si>
  <si>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</si>
  <si>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</si>
  <si>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</si>
  <si>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</si>
  <si>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</si>
  <si>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</si>
  <si>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</si>
  <si>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</si>
  <si>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</si>
  <si>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</si>
  <si>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</si>
  <si>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</si>
  <si>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</si>
  <si>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</si>
  <si>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</si>
  <si>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</si>
  <si>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</si>
  <si>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</si>
  <si>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</si>
  <si>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</si>
  <si>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</si>
  <si>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</si>
  <si>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</si>
  <si>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</si>
  <si>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</si>
  <si>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</si>
  <si>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</si>
  <si>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</si>
  <si>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</si>
  <si>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</si>
  <si>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</si>
  <si>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</si>
  <si>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</si>
  <si>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</si>
  <si>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</si>
  <si>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</si>
  <si>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</si>
  <si>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</si>
  <si>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</si>
  <si>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</si>
  <si>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</si>
  <si>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</si>
  <si>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</si>
  <si>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</si>
  <si>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</si>
  <si>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</si>
  <si>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</si>
  <si>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</si>
  <si>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</si>
  <si>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</si>
  <si>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</si>
  <si>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</si>
  <si>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</si>
  <si>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</si>
  <si>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</si>
  <si>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</si>
  <si>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</si>
  <si>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</si>
  <si>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</si>
  <si>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</si>
  <si>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</si>
  <si>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</si>
  <si>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</si>
  <si>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</si>
  <si>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</si>
  <si>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</si>
  <si>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</si>
  <si>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</si>
  <si>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</si>
  <si>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</si>
  <si>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</si>
  <si>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</si>
  <si>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</si>
  <si>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</si>
  <si>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</si>
  <si>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</si>
  <si>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</si>
  <si>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</si>
  <si>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</si>
  <si>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</si>
  <si>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</si>
  <si>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</si>
  <si>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</si>
  <si>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</si>
  <si>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</si>
  <si>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</si>
  <si>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</si>
  <si>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</si>
  <si>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</si>
  <si>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</si>
  <si>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</si>
  <si>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</si>
  <si>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</si>
  <si>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</si>
  <si>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</si>
  <si>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</si>
  <si>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</si>
  <si>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</si>
  <si>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</si>
  <si>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</si>
  <si>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</si>
  <si>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</si>
  <si>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</si>
  <si>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</si>
  <si>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</si>
  <si>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</si>
  <si>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</si>
  <si>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</si>
  <si>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</si>
  <si>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</si>
  <si>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</si>
  <si>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</si>
  <si>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</si>
  <si>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</si>
  <si>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</si>
  <si>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</si>
  <si>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</si>
  <si>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</si>
  <si>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</si>
  <si>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</si>
  <si>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</si>
  <si>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</si>
  <si>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</si>
  <si>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</si>
  <si>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</si>
  <si>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</si>
  <si>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</si>
  <si>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</si>
  <si>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</si>
  <si>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</si>
  <si>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</si>
  <si>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</si>
  <si>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</si>
  <si>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</si>
  <si>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</si>
  <si>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</si>
  <si>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</si>
  <si>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</si>
  <si>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</si>
  <si>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</si>
  <si>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</si>
  <si>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</si>
  <si>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</si>
  <si>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</si>
  <si>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</si>
  <si>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</si>
  <si>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</si>
  <si>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</si>
  <si>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</si>
  <si>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</si>
  <si>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</si>
  <si>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</si>
  <si>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</si>
  <si>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</si>
  <si>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</si>
  <si>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</si>
  <si>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</si>
  <si>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</si>
  <si>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</si>
  <si>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</si>
  <si>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</si>
  <si>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</si>
  <si>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</si>
  <si>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</si>
  <si>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</si>
  <si>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</si>
  <si>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</si>
  <si>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</si>
  <si>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</si>
  <si>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</si>
  <si>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</si>
  <si>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</si>
  <si>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</si>
  <si>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</si>
  <si>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</si>
  <si>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</si>
  <si>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</si>
  <si>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</si>
  <si>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</si>
  <si>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</si>
  <si>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</si>
  <si>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</si>
  <si>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</si>
  <si>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</si>
  <si>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</si>
  <si>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</si>
  <si>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</si>
  <si>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</si>
  <si>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</si>
  <si>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</si>
  <si>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</si>
  <si>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</si>
  <si>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</si>
  <si>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</si>
  <si>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</si>
  <si>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</si>
  <si>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</si>
  <si>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</si>
  <si>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</si>
  <si>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</si>
  <si>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</si>
  <si>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</si>
  <si>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</si>
  <si>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</si>
  <si>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</si>
  <si>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</si>
  <si>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</si>
  <si>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</si>
  <si>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</si>
  <si>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</si>
  <si>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</si>
  <si>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</si>
  <si>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</si>
  <si>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</si>
  <si>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</si>
  <si>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</si>
  <si>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</si>
  <si>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</si>
  <si>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</si>
  <si>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</si>
  <si>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</si>
  <si>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</si>
  <si>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</si>
  <si>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</si>
  <si>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</si>
  <si>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</si>
  <si>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</si>
  <si>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</si>
  <si>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</si>
  <si>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</si>
  <si>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</si>
  <si>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</si>
  <si>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</si>
  <si>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</si>
  <si>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</si>
  <si>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</si>
  <si>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</si>
  <si>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</si>
  <si>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</si>
  <si>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</si>
  <si>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</si>
  <si>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</si>
  <si>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</si>
  <si>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</si>
  <si>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</si>
  <si>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</si>
  <si>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</si>
  <si>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</si>
  <si>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</si>
  <si>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</si>
  <si>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</si>
  <si>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</si>
  <si>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</si>
  <si>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</si>
  <si>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</si>
  <si>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</si>
  <si>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</si>
  <si>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</si>
  <si>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</si>
  <si>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</si>
  <si>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</si>
  <si>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</si>
  <si>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</si>
  <si>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</si>
  <si>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</si>
  <si>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</si>
  <si>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</si>
  <si>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</si>
  <si>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</si>
  <si>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</si>
  <si>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</si>
  <si>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</si>
  <si>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</si>
  <si>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</si>
  <si>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</si>
  <si>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</si>
  <si>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</si>
  <si>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</si>
  <si>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</si>
  <si>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</si>
  <si>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</si>
  <si>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</si>
  <si>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</si>
  <si>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</si>
  <si>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</si>
  <si>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</si>
  <si>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</si>
  <si>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</si>
  <si>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</si>
  <si>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</si>
  <si>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</si>
  <si>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</si>
  <si>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</si>
  <si>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</si>
  <si>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</si>
  <si>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</si>
  <si>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</si>
  <si>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</si>
  <si>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</si>
  <si>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</si>
  <si>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</si>
  <si>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</si>
  <si>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</si>
  <si>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</si>
  <si>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</si>
  <si>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</si>
  <si>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</si>
  <si>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</si>
  <si>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</si>
  <si>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</si>
  <si>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</si>
  <si>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</si>
  <si>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</si>
  <si>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</si>
  <si>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</si>
  <si>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</si>
  <si>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</si>
  <si>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</si>
  <si>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</si>
  <si>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</si>
  <si>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</si>
  <si>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</si>
  <si>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</si>
  <si>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</si>
  <si>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</si>
  <si>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</si>
  <si>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</si>
  <si>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</si>
  <si>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</si>
  <si>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</si>
  <si>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</si>
  <si>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</si>
  <si>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</si>
  <si>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</si>
  <si>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</si>
  <si>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</si>
  <si>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</si>
  <si>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</si>
  <si>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</si>
  <si>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</si>
  <si>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</si>
  <si>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</si>
  <si>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</si>
  <si>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</si>
  <si>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</si>
  <si>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</si>
  <si>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</si>
  <si>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</si>
  <si>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</si>
  <si>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</si>
  <si>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</si>
  <si>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</si>
  <si>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</si>
  <si>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</si>
  <si>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</si>
  <si>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</si>
  <si>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</si>
  <si>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</si>
  <si>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</si>
  <si>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</si>
  <si>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</si>
  <si>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</si>
  <si>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</si>
  <si>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</si>
  <si>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</si>
  <si>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</si>
  <si>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</si>
  <si>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</si>
  <si>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</si>
  <si>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</si>
  <si>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</si>
  <si>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</si>
  <si>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</si>
  <si>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</si>
  <si>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</si>
  <si>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</si>
  <si>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</si>
  <si>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</si>
  <si>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</si>
  <si>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</si>
  <si>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</si>
  <si>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</si>
  <si>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</si>
  <si>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</si>
  <si>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</si>
  <si>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</si>
  <si>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</si>
  <si>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</si>
  <si>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</si>
  <si>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</si>
  <si>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</si>
  <si>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</si>
  <si>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</si>
  <si>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</si>
  <si>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</si>
  <si>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</si>
  <si>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</si>
  <si>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</si>
  <si>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</si>
  <si>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</si>
  <si>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</si>
  <si>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</si>
  <si>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</si>
  <si>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</si>
  <si>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</si>
  <si>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</si>
  <si>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</si>
  <si>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</si>
  <si>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</si>
  <si>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</si>
  <si>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</si>
  <si>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</si>
  <si>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</si>
  <si>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</si>
  <si>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</si>
  <si>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</si>
  <si>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</si>
  <si>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</si>
  <si>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</si>
  <si>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</si>
  <si>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</si>
  <si>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</si>
  <si>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</si>
  <si>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</si>
  <si>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</si>
  <si>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</si>
  <si>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</si>
  <si>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</si>
  <si>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</si>
  <si>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</si>
  <si>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</si>
  <si>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</si>
  <si>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</si>
  <si>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</si>
  <si>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</si>
  <si>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</si>
  <si>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</si>
  <si>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</si>
  <si>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</si>
  <si>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</si>
  <si>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</si>
  <si>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</si>
  <si>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</si>
  <si>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</si>
  <si>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</si>
  <si>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</si>
  <si>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</si>
  <si>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</si>
  <si>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</si>
  <si>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</si>
  <si>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</si>
  <si>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</si>
  <si>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</si>
  <si>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</si>
  <si>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</si>
  <si>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</si>
  <si>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</si>
  <si>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</si>
  <si>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</si>
  <si>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</si>
  <si>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</si>
  <si>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</si>
  <si>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</si>
  <si>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</si>
  <si>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</si>
  <si>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</si>
  <si>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</si>
  <si>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</si>
  <si>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</si>
  <si>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</si>
  <si>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</si>
  <si>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</si>
  <si>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</si>
  <si>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</si>
  <si>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</si>
  <si>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</si>
  <si>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</si>
  <si>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</si>
  <si>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</si>
  <si>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</si>
  <si>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</si>
  <si>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</si>
  <si>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</si>
  <si>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</si>
  <si>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</si>
  <si>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</si>
  <si>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</si>
  <si>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</si>
  <si>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</si>
  <si>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</si>
  <si>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</si>
  <si>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</si>
  <si>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</si>
  <si>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</si>
  <si>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</si>
  <si>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</si>
  <si>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</si>
  <si>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</si>
  <si>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</si>
  <si>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</si>
  <si>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</si>
  <si>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</si>
  <si>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</si>
  <si>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</si>
  <si>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</si>
  <si>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</si>
  <si>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</si>
  <si>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</si>
  <si>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</si>
  <si>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</si>
  <si>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</si>
  <si>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</si>
  <si>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</si>
  <si>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</si>
  <si>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</si>
  <si>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</si>
  <si>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</si>
  <si>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</si>
  <si>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</si>
  <si>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</si>
  <si>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</si>
  <si>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</si>
  <si>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</si>
  <si>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</si>
  <si>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</si>
  <si>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</si>
  <si>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</si>
  <si>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</si>
  <si>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</si>
  <si>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</si>
  <si>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</si>
  <si>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</si>
  <si>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</si>
  <si>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</si>
  <si>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</si>
  <si>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</si>
  <si>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</si>
  <si>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</si>
  <si>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</si>
  <si>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</si>
  <si>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</si>
  <si>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</si>
  <si>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</si>
  <si>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</si>
  <si>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</si>
  <si>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</si>
  <si>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</si>
  <si>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</si>
  <si>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</si>
  <si>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</si>
  <si>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</si>
  <si>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</si>
  <si>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</si>
  <si>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</si>
  <si>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</si>
  <si>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</si>
  <si>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</si>
  <si>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</si>
  <si>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</si>
  <si>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</si>
  <si>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</si>
  <si>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</si>
  <si>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</si>
  <si>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</si>
  <si>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</si>
  <si>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</si>
  <si>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</si>
  <si>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</si>
  <si>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</si>
  <si>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</si>
  <si>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</si>
  <si>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</si>
  <si>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</si>
  <si>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</si>
  <si>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</si>
  <si>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</si>
  <si>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</si>
  <si>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</si>
  <si>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</si>
  <si>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</si>
  <si>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</si>
  <si>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</si>
  <si>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</si>
  <si>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</si>
  <si>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</si>
  <si>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</si>
  <si>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</si>
  <si>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</si>
  <si>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</si>
  <si>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</si>
  <si>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</si>
  <si>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</si>
  <si>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</si>
  <si>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</si>
  <si>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</si>
  <si>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</si>
  <si>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</si>
  <si>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</si>
  <si>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</si>
  <si>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</si>
  <si>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</si>
  <si>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</si>
  <si>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</si>
  <si>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</si>
  <si>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</si>
  <si>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</si>
  <si>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</si>
  <si>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</si>
  <si>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</si>
  <si>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</si>
  <si>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</si>
  <si>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</si>
  <si>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</si>
  <si>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</si>
  <si>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</si>
  <si>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</si>
  <si>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</si>
  <si>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</si>
  <si>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</si>
  <si>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</si>
  <si>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</si>
  <si>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</si>
  <si>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</si>
  <si>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</si>
  <si>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</si>
  <si>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</si>
  <si>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</si>
  <si>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</si>
  <si>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</si>
  <si>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</si>
  <si>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</si>
  <si>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</si>
  <si>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</si>
  <si>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</si>
  <si>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</si>
  <si>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</si>
  <si>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</si>
  <si>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</si>
  <si>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</si>
  <si>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</si>
  <si>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</si>
  <si>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</si>
  <si>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</si>
  <si>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</si>
  <si>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</si>
  <si>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</si>
  <si>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</si>
  <si>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</si>
  <si>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</si>
  <si>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</si>
  <si>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</si>
  <si>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</si>
  <si>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</si>
  <si>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</si>
  <si>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</si>
  <si>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</si>
  <si>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</si>
  <si>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</si>
  <si>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</si>
  <si>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</si>
  <si>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</si>
  <si>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</si>
  <si>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</si>
  <si>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</si>
  <si>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</si>
  <si>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</si>
  <si>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</si>
  <si>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</si>
  <si>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</si>
  <si>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</si>
  <si>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</si>
  <si>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</si>
  <si>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</si>
  <si>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</si>
  <si>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</si>
  <si>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</si>
  <si>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</si>
  <si>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</si>
  <si>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</si>
  <si>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</si>
  <si>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</si>
  <si>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</si>
  <si>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</si>
  <si>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</si>
  <si>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</si>
  <si>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</si>
  <si>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</si>
  <si>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</si>
  <si>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</si>
  <si>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</si>
  <si>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</si>
  <si>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</si>
  <si>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</si>
  <si>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</si>
  <si>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</si>
  <si>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</si>
  <si>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</si>
  <si>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</si>
  <si>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</si>
  <si>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</si>
  <si>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</si>
  <si>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</si>
  <si>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</si>
  <si>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</si>
  <si>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</si>
  <si>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</si>
  <si>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</si>
  <si>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</si>
  <si>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</si>
  <si>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</si>
  <si>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</si>
  <si>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</si>
  <si>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</si>
  <si>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</si>
  <si>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</si>
  <si>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</si>
  <si>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</si>
  <si>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</si>
  <si>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</si>
  <si>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</si>
  <si>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</si>
  <si>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</si>
  <si>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</si>
  <si>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</si>
  <si>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</si>
  <si>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</si>
  <si>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</si>
  <si>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</si>
  <si>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</si>
  <si>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</si>
  <si>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</si>
  <si>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</si>
  <si>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</si>
  <si>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</si>
  <si>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</si>
  <si>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</si>
  <si>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</si>
  <si>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</si>
  <si>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</si>
  <si>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</si>
  <si>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</si>
  <si>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</si>
  <si>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</si>
  <si>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</si>
  <si>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</si>
  <si>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</si>
  <si>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</si>
  <si>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</si>
  <si>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</si>
  <si>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</si>
  <si>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</si>
  <si>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</si>
  <si>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</si>
  <si>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</si>
  <si>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</si>
  <si>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</si>
  <si>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</si>
  <si>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</si>
  <si>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</si>
  <si>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</si>
  <si>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</si>
  <si>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</si>
  <si>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</si>
  <si>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</si>
  <si>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</si>
  <si>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</si>
  <si>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</si>
  <si>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</si>
  <si>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</si>
  <si>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</si>
  <si>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</si>
  <si>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</si>
  <si>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</si>
  <si>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</si>
  <si>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</si>
  <si>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</si>
  <si>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</si>
  <si>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</si>
  <si>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</si>
  <si>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</si>
  <si>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</si>
  <si>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</si>
  <si>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</si>
  <si>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</si>
  <si>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</si>
  <si>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</si>
  <si>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</si>
  <si>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</si>
  <si>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</si>
  <si>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</si>
  <si>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</si>
  <si>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</si>
  <si>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</si>
  <si>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</si>
  <si>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</si>
  <si>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</si>
  <si>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</si>
  <si>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</si>
  <si>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</si>
  <si>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</si>
  <si>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</si>
  <si>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</si>
  <si>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</si>
  <si>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</si>
  <si>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</si>
  <si>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</si>
  <si>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</si>
  <si>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</si>
  <si>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</si>
  <si>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</si>
  <si>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</si>
  <si>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</si>
  <si>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</si>
  <si>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</si>
  <si>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</si>
  <si>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</si>
  <si>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</si>
  <si>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</si>
  <si>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</si>
  <si>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</si>
  <si>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</si>
  <si>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</si>
  <si>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</si>
  <si>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</si>
  <si>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</si>
  <si>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</si>
  <si>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</si>
  <si>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</si>
  <si>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</si>
  <si>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</si>
  <si>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</si>
  <si>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</si>
  <si>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</si>
  <si>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</si>
  <si>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</si>
  <si>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</si>
  <si>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</si>
  <si>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</si>
  <si>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</si>
  <si>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</si>
  <si>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</si>
  <si>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</si>
  <si>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</si>
  <si>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</si>
  <si>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</si>
  <si>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</si>
  <si>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</si>
  <si>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</si>
  <si>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</si>
  <si>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</si>
  <si>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</si>
  <si>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</si>
  <si>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</si>
  <si>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</si>
  <si>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</si>
  <si>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</si>
  <si>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</si>
  <si>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</si>
  <si>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</si>
  <si>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</si>
  <si>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</si>
  <si>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</si>
  <si>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</si>
  <si>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</si>
  <si>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</si>
  <si>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</si>
  <si>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</si>
  <si>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</si>
  <si>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</si>
  <si>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</si>
  <si>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</si>
  <si>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</si>
  <si>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</si>
  <si>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</si>
  <si>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</si>
  <si>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</si>
  <si>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</si>
  <si>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</si>
  <si>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</si>
  <si>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</si>
  <si>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</si>
  <si>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</si>
  <si>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</si>
  <si>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</si>
  <si>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</si>
  <si>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</si>
  <si>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</si>
  <si>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</si>
  <si>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</si>
  <si>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</si>
  <si>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</si>
  <si>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</si>
  <si>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</si>
  <si>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</si>
  <si>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</si>
  <si>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</si>
  <si>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</si>
  <si>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</si>
  <si>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</si>
  <si>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</si>
  <si>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</si>
  <si>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</si>
  <si>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</si>
  <si>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</si>
  <si>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</si>
  <si>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</si>
  <si>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</si>
  <si>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</si>
  <si>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</si>
  <si>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</si>
  <si>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</si>
  <si>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</si>
  <si>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</si>
  <si>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</si>
  <si>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</si>
  <si>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</si>
  <si>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</si>
  <si>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</si>
  <si>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</si>
  <si>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</si>
  <si>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</si>
  <si>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</si>
  <si>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</si>
  <si>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</si>
  <si>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</si>
  <si>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</si>
  <si>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</si>
  <si>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</si>
  <si>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</si>
  <si>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</si>
  <si>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</si>
  <si>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</si>
  <si>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</si>
  <si>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</si>
  <si>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</si>
  <si>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</si>
  <si>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</si>
  <si>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</si>
  <si>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</si>
  <si>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</si>
  <si>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</si>
  <si>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</si>
  <si>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</si>
  <si>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</si>
  <si>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</si>
  <si>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</si>
  <si>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</si>
  <si>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</si>
  <si>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</si>
  <si>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</si>
  <si>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</si>
  <si>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</si>
  <si>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</si>
  <si>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</si>
  <si>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</si>
  <si>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</si>
  <si>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</si>
  <si>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</si>
  <si>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</si>
  <si>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</si>
  <si>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</si>
  <si>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</si>
  <si>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</si>
  <si>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</si>
  <si>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</si>
  <si>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</si>
  <si>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</si>
  <si>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</si>
  <si>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</si>
  <si>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</si>
  <si>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</si>
  <si>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</si>
  <si>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</si>
  <si>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</si>
  <si>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</si>
  <si>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</si>
  <si>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</si>
  <si>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</si>
  <si>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</si>
  <si>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</si>
  <si>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</si>
  <si>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</si>
  <si>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</si>
  <si>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</si>
  <si>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</si>
  <si>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</si>
  <si>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</si>
  <si>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</si>
  <si>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</si>
  <si>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</si>
  <si>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</si>
  <si>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</si>
  <si>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</si>
  <si>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</si>
  <si>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</si>
  <si>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</si>
  <si>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</si>
  <si>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</si>
  <si>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</si>
  <si>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</si>
  <si>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</si>
  <si>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</si>
  <si>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</si>
  <si>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</si>
  <si>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</si>
  <si>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</si>
  <si>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</si>
  <si>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</si>
  <si>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</si>
  <si>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</si>
  <si>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</si>
  <si>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</si>
  <si>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</si>
  <si>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</si>
  <si>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</si>
  <si>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</si>
  <si>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</si>
  <si>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</si>
  <si>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</si>
  <si>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</si>
  <si>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</si>
  <si>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</si>
  <si>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</si>
  <si>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</si>
  <si>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</si>
  <si>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</si>
  <si>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</si>
  <si>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</si>
  <si>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</si>
  <si>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</si>
  <si>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</si>
  <si>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</si>
  <si>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</si>
  <si>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</si>
  <si>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</si>
  <si>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</si>
  <si>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</si>
  <si>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</si>
  <si>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</si>
  <si>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</si>
  <si>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</si>
  <si>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</si>
  <si>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</si>
  <si>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</si>
  <si>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</si>
  <si>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</si>
  <si>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</si>
  <si>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</si>
  <si>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</si>
  <si>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</si>
  <si>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</si>
  <si>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</si>
  <si>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</si>
  <si>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</si>
  <si>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</si>
  <si>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</si>
  <si>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</si>
  <si>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</si>
  <si>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</si>
  <si>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</si>
  <si>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</si>
  <si>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</si>
  <si>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</si>
  <si>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</si>
  <si>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</si>
  <si>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</si>
  <si>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</si>
  <si>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</si>
  <si>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</si>
  <si>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</si>
  <si>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</si>
  <si>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</si>
  <si>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</si>
  <si>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</si>
  <si>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</si>
  <si>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</si>
  <si>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</si>
  <si>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</si>
  <si>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</si>
  <si>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</si>
  <si>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</si>
  <si>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</si>
  <si>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</si>
  <si>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</si>
  <si>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</si>
  <si>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</si>
  <si>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</si>
  <si>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</si>
  <si>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</si>
  <si>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</si>
  <si>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</si>
  <si>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</si>
  <si>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</si>
  <si>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</si>
  <si>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</si>
  <si>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</si>
  <si>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</si>
  <si>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</si>
  <si>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</si>
  <si>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</si>
  <si>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</si>
  <si>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</si>
  <si>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</si>
  <si>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</si>
  <si>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</si>
  <si>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</si>
  <si>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</si>
  <si>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</si>
  <si>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</si>
  <si>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</si>
  <si>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</si>
  <si>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</si>
  <si>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</si>
  <si>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</si>
  <si>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</si>
  <si>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</si>
  <si>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</si>
  <si>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</si>
  <si>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</si>
  <si>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</si>
  <si>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</si>
  <si>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</si>
  <si>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</si>
  <si>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</si>
  <si>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</si>
  <si>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</si>
  <si>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</si>
  <si>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</si>
  <si>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</si>
  <si>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</si>
  <si>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</si>
  <si>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</si>
  <si>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</si>
  <si>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</si>
  <si>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</si>
  <si>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</si>
  <si>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</si>
  <si>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</si>
  <si>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</si>
  <si>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</si>
  <si>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</si>
  <si>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</si>
  <si>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</si>
  <si>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</si>
  <si>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</si>
  <si>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</si>
  <si>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</si>
  <si>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</si>
  <si>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</si>
  <si>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</si>
  <si>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</si>
  <si>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</si>
  <si>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</si>
  <si>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</si>
  <si>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</si>
  <si>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</si>
  <si>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</si>
  <si>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</si>
  <si>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</si>
  <si>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</si>
  <si>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</si>
  <si>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</si>
  <si>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</si>
  <si>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</si>
  <si>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</si>
  <si>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</si>
  <si>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</si>
  <si>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</si>
  <si>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</si>
  <si>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</si>
  <si>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</si>
  <si>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</si>
  <si>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</si>
  <si>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</si>
  <si>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</si>
  <si>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</si>
  <si>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</si>
  <si>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</si>
  <si>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</si>
  <si>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</si>
  <si>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</si>
  <si>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</si>
  <si>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</si>
  <si>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</si>
  <si>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</si>
  <si>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</si>
  <si>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</si>
  <si>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</si>
  <si>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</si>
  <si>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</si>
  <si>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</si>
  <si>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</si>
  <si>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</si>
  <si>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</si>
  <si>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</si>
  <si>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</si>
  <si>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</si>
  <si>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</si>
  <si>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</si>
  <si>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</si>
  <si>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</si>
  <si>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</si>
  <si>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</si>
  <si>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</si>
  <si>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</si>
  <si>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</si>
  <si>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</si>
  <si>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</si>
  <si>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</si>
  <si>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</si>
  <si>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</si>
  <si>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</si>
  <si>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</si>
  <si>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</si>
  <si>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</si>
  <si>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</si>
  <si>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</si>
  <si>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</si>
  <si>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</si>
  <si>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</si>
  <si>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</si>
  <si>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</si>
  <si>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</si>
  <si>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</si>
  <si>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</si>
  <si>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</si>
  <si>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</si>
  <si>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</si>
  <si>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</si>
  <si>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</si>
  <si>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</si>
  <si>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</si>
  <si>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</si>
  <si>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</si>
  <si>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</si>
  <si>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</si>
  <si>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</si>
  <si>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</si>
  <si>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</si>
  <si>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</si>
  <si>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</si>
  <si>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</si>
  <si>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</si>
  <si>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</si>
  <si>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</si>
  <si>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</si>
  <si>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</si>
  <si>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</si>
  <si>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</si>
  <si>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</si>
  <si>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</si>
  <si>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</si>
  <si>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</si>
  <si>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</si>
  <si>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</si>
  <si>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</si>
  <si>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</si>
  <si>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</si>
  <si>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</si>
  <si>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</si>
  <si>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</si>
  <si>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</si>
  <si>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</si>
  <si>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</si>
  <si>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</si>
  <si>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</si>
  <si>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</si>
  <si>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</si>
  <si>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</si>
  <si>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</si>
  <si>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</si>
  <si>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</si>
  <si>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</si>
  <si>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</si>
  <si>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</si>
  <si>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</si>
  <si>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</si>
  <si>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</si>
  <si>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</si>
  <si>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</si>
  <si>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</si>
  <si>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</si>
  <si>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</si>
  <si>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</si>
  <si>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</si>
  <si>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</si>
  <si>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</si>
  <si>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</si>
  <si>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</si>
  <si>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</si>
  <si>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</si>
  <si>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</si>
  <si>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</si>
  <si>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</si>
  <si>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</si>
  <si>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</si>
  <si>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</si>
  <si>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</si>
  <si>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</si>
  <si>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</si>
  <si>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</si>
  <si>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</si>
  <si>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</si>
  <si>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</si>
  <si>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</si>
  <si>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</si>
  <si>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</si>
  <si>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</si>
  <si>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</si>
  <si>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</si>
  <si>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</si>
  <si>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</si>
  <si>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</si>
  <si>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</si>
  <si>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</si>
  <si>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</si>
  <si>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</si>
  <si>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</si>
  <si>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</si>
  <si>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</si>
  <si>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</si>
  <si>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</si>
  <si>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</si>
  <si>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</si>
  <si>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</si>
  <si>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</si>
  <si>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</si>
  <si>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</si>
  <si>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</si>
  <si>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</si>
  <si>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</si>
  <si>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</si>
  <si>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</si>
  <si>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</si>
  <si>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</si>
  <si>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</si>
  <si>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</si>
  <si>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</si>
  <si>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</si>
  <si>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</si>
  <si>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</si>
  <si>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</si>
  <si>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</si>
  <si>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</si>
  <si>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</si>
  <si>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</si>
  <si>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</si>
  <si>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</si>
  <si>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</si>
  <si>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</si>
  <si>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</si>
  <si>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</si>
  <si>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</si>
  <si>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</si>
  <si>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</si>
  <si>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</si>
  <si>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</si>
  <si>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</si>
  <si>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</si>
  <si>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</si>
  <si>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</si>
  <si>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</si>
  <si>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</si>
  <si>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</si>
  <si>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</si>
  <si>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</si>
  <si>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</si>
  <si>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</si>
  <si>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</si>
  <si>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</si>
  <si>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</si>
  <si>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</si>
  <si>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</si>
  <si>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</si>
  <si>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</si>
  <si>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</si>
  <si>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</si>
  <si>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</si>
  <si>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</si>
  <si>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</si>
  <si>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</si>
  <si>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</si>
  <si>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</si>
  <si>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</si>
  <si>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</si>
  <si>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</si>
  <si>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</si>
  <si>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</si>
  <si>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</si>
  <si>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</si>
  <si>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</si>
  <si>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</si>
  <si>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</si>
  <si>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</si>
  <si>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</si>
  <si>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</si>
  <si>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</si>
  <si>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</si>
  <si>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</si>
  <si>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</si>
  <si>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</si>
  <si>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</si>
  <si>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</si>
  <si>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</si>
  <si>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</si>
  <si>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</si>
  <si>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</si>
  <si>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</si>
  <si>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</si>
  <si>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</si>
  <si>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</si>
  <si>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</si>
  <si>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</si>
  <si>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</si>
  <si>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</si>
  <si>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</si>
  <si>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</si>
  <si>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</si>
  <si>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</si>
  <si>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</si>
  <si>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</si>
  <si>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</si>
  <si>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</si>
  <si>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</si>
  <si>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</si>
  <si>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</si>
  <si>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</si>
  <si>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</si>
  <si>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</si>
  <si>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</si>
  <si>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</si>
  <si>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</si>
  <si>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</si>
  <si>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</si>
  <si>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</si>
  <si>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</si>
  <si>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</si>
  <si>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</si>
  <si>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</si>
  <si>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</si>
  <si>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</si>
  <si>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</si>
  <si>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</si>
  <si>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</si>
  <si>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</si>
  <si>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</si>
  <si>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</si>
  <si>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</si>
  <si>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</si>
  <si>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</si>
  <si>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</si>
  <si>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</si>
  <si>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</si>
  <si>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</si>
  <si>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</si>
  <si>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</si>
  <si>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</si>
  <si>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</si>
  <si>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</si>
  <si>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</si>
  <si>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</si>
  <si>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</si>
  <si>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</si>
  <si>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</si>
  <si>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</si>
  <si>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</si>
  <si>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</si>
  <si>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</si>
  <si>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</si>
  <si>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</si>
  <si>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</si>
  <si>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</si>
  <si>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</si>
  <si>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</si>
  <si>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</si>
  <si>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</si>
  <si>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</si>
  <si>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</si>
  <si>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</si>
  <si>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</si>
  <si>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</si>
  <si>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</si>
  <si>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</si>
  <si>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</si>
  <si>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</si>
  <si>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</si>
  <si>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</si>
  <si>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</si>
  <si>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</si>
  <si>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</si>
  <si>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</si>
  <si>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</si>
  <si>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</si>
  <si>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</si>
  <si>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</si>
  <si>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</si>
  <si>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</si>
  <si>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</si>
  <si>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</si>
  <si>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</si>
  <si>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</si>
  <si>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</si>
  <si>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</si>
  <si>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</si>
  <si>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</si>
  <si>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</si>
  <si>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</si>
  <si>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</si>
  <si>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</si>
  <si>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</si>
  <si>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</si>
  <si>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</si>
  <si>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</si>
  <si>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</si>
  <si>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</si>
  <si>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</si>
  <si>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</si>
  <si>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</si>
  <si>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</si>
  <si>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</si>
  <si>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</si>
  <si>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</si>
  <si>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</si>
  <si>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</si>
  <si>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</si>
  <si>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</si>
  <si>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</si>
  <si>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</si>
  <si>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</si>
  <si>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</si>
  <si>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</si>
  <si>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</si>
  <si>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</si>
  <si>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</si>
  <si>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</si>
  <si>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</si>
  <si>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</si>
  <si>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</si>
  <si>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</si>
  <si>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</si>
  <si>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</si>
  <si>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</si>
  <si>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</si>
  <si>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</si>
  <si>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</si>
  <si>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</si>
  <si>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</si>
  <si>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</si>
  <si>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</si>
  <si>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</si>
  <si>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</si>
  <si>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</si>
  <si>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</si>
  <si>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</si>
  <si>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</si>
  <si>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</si>
  <si>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</si>
  <si>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</si>
  <si>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</si>
  <si>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</si>
  <si>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</si>
  <si>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</si>
  <si>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</si>
  <si>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</si>
  <si>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</si>
  <si>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</si>
  <si>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</si>
  <si>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</si>
  <si>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</si>
  <si>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</si>
  <si>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</si>
  <si>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</si>
  <si>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</si>
  <si>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</si>
  <si>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</si>
  <si>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</si>
  <si>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</si>
  <si>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</si>
  <si>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</si>
  <si>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</si>
  <si>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</si>
  <si>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</si>
  <si>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</si>
  <si>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</si>
  <si>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</si>
  <si>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</si>
  <si>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</si>
  <si>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</si>
  <si>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</si>
  <si>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</si>
  <si>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</si>
  <si>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</si>
  <si>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</si>
  <si>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</si>
  <si>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</si>
  <si>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</si>
  <si>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</si>
  <si>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</si>
  <si>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</si>
  <si>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</si>
  <si>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</si>
  <si>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</si>
  <si>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</si>
  <si>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</si>
  <si>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</si>
  <si>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</si>
  <si>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</si>
  <si>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</si>
  <si>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</si>
  <si>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</si>
  <si>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</si>
  <si>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</si>
  <si>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</si>
  <si>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</si>
  <si>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</si>
  <si>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</si>
  <si>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</si>
  <si>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</si>
  <si>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</si>
  <si>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</si>
  <si>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</si>
  <si>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</si>
  <si>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</si>
  <si>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</si>
  <si>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</si>
  <si>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</si>
  <si>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</si>
  <si>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</si>
  <si>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</si>
  <si>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</si>
  <si>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</si>
  <si>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</si>
  <si>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</si>
  <si>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</si>
  <si>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</si>
  <si>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</si>
  <si>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</si>
  <si>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</si>
  <si>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</si>
  <si>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</si>
  <si>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</si>
  <si>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</si>
  <si>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</si>
  <si>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</si>
  <si>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</si>
  <si>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</si>
  <si>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</si>
  <si>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</si>
  <si>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</si>
  <si>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</si>
  <si>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</si>
  <si>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</si>
  <si>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</si>
  <si>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</si>
  <si>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</si>
  <si>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</si>
  <si>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</si>
  <si>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</si>
  <si>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</si>
  <si>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</si>
  <si>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</si>
  <si>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</si>
  <si>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</si>
  <si>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</si>
  <si>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</si>
  <si>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</si>
  <si>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</si>
  <si>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</si>
  <si>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</si>
  <si>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</si>
  <si>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</si>
  <si>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</si>
  <si>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</si>
  <si>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</si>
  <si>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</si>
  <si>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</si>
  <si>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</si>
  <si>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</si>
  <si>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</si>
  <si>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</si>
  <si>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</si>
  <si>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</si>
  <si>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</si>
  <si>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</si>
  <si>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</si>
  <si>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</si>
  <si>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</si>
  <si>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</si>
  <si>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</si>
  <si>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</si>
  <si>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</si>
  <si>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</si>
  <si>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</si>
  <si>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</si>
  <si>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</si>
  <si>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</si>
  <si>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</si>
  <si>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</si>
  <si>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</si>
  <si>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</si>
  <si>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</si>
  <si>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</si>
  <si>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</si>
  <si>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</si>
  <si>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</si>
  <si>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</si>
  <si>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</si>
  <si>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</si>
  <si>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</si>
  <si>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</si>
  <si>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</si>
  <si>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</si>
  <si>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</si>
  <si>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</si>
  <si>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</si>
  <si>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</si>
  <si>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</si>
  <si>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</si>
  <si>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</si>
  <si>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</si>
  <si>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</si>
  <si>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</si>
  <si>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</si>
  <si>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</si>
  <si>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</si>
  <si>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</si>
  <si>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</si>
  <si>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</si>
  <si>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</si>
  <si>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</si>
  <si>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</si>
  <si>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</si>
  <si>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</si>
  <si>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</si>
  <si>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</si>
  <si>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</si>
  <si>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</si>
  <si>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</si>
  <si>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</si>
  <si>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</si>
  <si>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</si>
  <si>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</si>
  <si>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</si>
  <si>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</si>
  <si>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</si>
  <si>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</si>
  <si>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</si>
  <si>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</si>
  <si>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</si>
  <si>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</si>
  <si>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</si>
  <si>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</si>
  <si>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</si>
  <si>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</si>
  <si>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</si>
  <si>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</si>
  <si>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</si>
  <si>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</si>
  <si>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</si>
  <si>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</si>
  <si>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</si>
  <si>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</si>
  <si>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</si>
  <si>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</si>
  <si>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</si>
  <si>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</si>
  <si>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</si>
  <si>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</si>
  <si>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</si>
  <si>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</si>
  <si>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</si>
  <si>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</si>
  <si>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</si>
  <si>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</si>
  <si>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</si>
  <si>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</si>
  <si>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</si>
  <si>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</si>
  <si>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</si>
  <si>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</si>
  <si>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</si>
  <si>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</si>
  <si>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</si>
  <si>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</si>
  <si>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</si>
  <si>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</si>
  <si>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</si>
  <si>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</si>
  <si>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</si>
  <si>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</si>
  <si>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</si>
  <si>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</si>
  <si>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</si>
  <si>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</si>
  <si>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</si>
  <si>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</si>
  <si>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</si>
  <si>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</si>
  <si>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</si>
  <si>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</si>
  <si>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</si>
  <si>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</si>
  <si>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</si>
  <si>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</si>
  <si>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</si>
  <si>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</si>
  <si>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</si>
  <si>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</si>
  <si>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</si>
  <si>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</si>
  <si>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</si>
  <si>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</si>
  <si>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</si>
  <si>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</si>
  <si>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</si>
  <si>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</si>
  <si>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</si>
  <si>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</si>
  <si>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</si>
  <si>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</si>
  <si>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</si>
  <si>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</si>
  <si>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</si>
  <si>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</si>
  <si>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</si>
  <si>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</si>
  <si>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</si>
  <si>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</si>
  <si>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</si>
  <si>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</si>
  <si>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</si>
  <si>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</si>
  <si>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</si>
  <si>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</si>
  <si>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</si>
  <si>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</si>
  <si>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</si>
  <si>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</si>
  <si>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</si>
  <si>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</si>
  <si>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</si>
  <si>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</si>
  <si>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</si>
  <si>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</si>
  <si>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</si>
  <si>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</si>
  <si>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</si>
  <si>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</si>
  <si>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</si>
  <si>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</si>
  <si>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</si>
  <si>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</si>
  <si>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</si>
  <si>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</si>
  <si>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</si>
  <si>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</si>
  <si>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</si>
  <si>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</si>
  <si>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</si>
  <si>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</si>
  <si>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</si>
  <si>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</si>
  <si>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</si>
  <si>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</si>
  <si>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</si>
  <si>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</si>
  <si>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</si>
  <si>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</si>
  <si>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</si>
  <si>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</si>
  <si>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</si>
  <si>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</si>
  <si>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</si>
  <si>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</si>
  <si>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</si>
  <si>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</si>
  <si>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</si>
  <si>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</si>
  <si>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</si>
  <si>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</si>
  <si>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</si>
  <si>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</si>
  <si>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</si>
  <si>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</si>
  <si>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</si>
  <si>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</si>
  <si>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</si>
  <si>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</si>
  <si>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</si>
  <si>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</si>
  <si>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</si>
  <si>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</si>
  <si>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</si>
  <si>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</si>
  <si>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</si>
  <si>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</si>
  <si>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</si>
  <si>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</si>
  <si>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</si>
  <si>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</si>
  <si>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</si>
  <si>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</si>
  <si>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</si>
  <si>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</si>
  <si>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</si>
  <si>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</si>
  <si>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</si>
  <si>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</si>
  <si>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</si>
  <si>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</si>
  <si>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</si>
  <si>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</si>
  <si>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</si>
  <si>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</si>
  <si>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</si>
  <si>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</si>
  <si>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</si>
  <si>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</si>
  <si>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</si>
  <si>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</si>
  <si>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</si>
  <si>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</si>
  <si>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</si>
  <si>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</si>
  <si>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</si>
  <si>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</si>
  <si>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</si>
  <si>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</si>
  <si>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</si>
  <si>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</si>
  <si>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</si>
  <si>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</si>
  <si>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</si>
  <si>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</si>
  <si>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</si>
  <si>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</si>
  <si>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</si>
  <si>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</si>
  <si>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</si>
  <si>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</si>
  <si>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</si>
  <si>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</si>
  <si>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</si>
  <si>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</si>
  <si>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</si>
  <si>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</si>
  <si>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</si>
  <si>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</si>
  <si>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</si>
  <si>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</si>
  <si>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</si>
  <si>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</si>
  <si>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</si>
  <si>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</si>
  <si>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</si>
  <si>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</si>
  <si>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</si>
  <si>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</si>
  <si>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</si>
  <si>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</si>
  <si>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</si>
  <si>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</si>
  <si>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</si>
  <si>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</si>
  <si>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</si>
  <si>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</si>
  <si>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</si>
  <si>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</si>
  <si>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</si>
  <si>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</si>
  <si>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</si>
  <si>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</si>
  <si>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</si>
  <si>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</si>
  <si>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</si>
  <si>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</si>
  <si>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</si>
  <si>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</si>
  <si>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</si>
  <si>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</si>
  <si>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</si>
  <si>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</si>
  <si>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</si>
  <si>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</si>
  <si>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</si>
  <si>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</si>
  <si>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</si>
  <si>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</si>
  <si>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</si>
  <si>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</si>
  <si>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</si>
  <si>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</si>
  <si>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</si>
  <si>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</si>
  <si>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</si>
  <si>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</si>
  <si>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</si>
  <si>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</si>
  <si>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</si>
  <si>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</si>
  <si>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</si>
  <si>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</si>
  <si>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</si>
  <si>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</si>
  <si>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</si>
  <si>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</si>
  <si>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</si>
  <si>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</si>
  <si>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</si>
  <si>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</si>
  <si>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</si>
  <si>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</si>
  <si>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</si>
  <si>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</si>
  <si>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</si>
  <si>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</si>
  <si>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</si>
  <si>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</si>
  <si>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</si>
  <si>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</si>
  <si>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</si>
  <si>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</si>
  <si>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</si>
  <si>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</si>
  <si>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</si>
  <si>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</si>
  <si>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</si>
  <si>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</si>
  <si>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</si>
  <si>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</si>
  <si>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</si>
  <si>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</si>
  <si>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</si>
  <si>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</si>
  <si>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</si>
  <si>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</si>
  <si>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</si>
  <si>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</si>
  <si>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</si>
  <si>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</si>
  <si>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</si>
  <si>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</si>
  <si>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</si>
  <si>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</si>
  <si>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</si>
  <si>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</si>
  <si>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</si>
  <si>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</si>
  <si>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</si>
  <si>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</si>
  <si>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</si>
  <si>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</si>
  <si>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</si>
  <si>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</si>
  <si>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</si>
  <si>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</si>
  <si>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</si>
  <si>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</si>
  <si>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</si>
  <si>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</si>
  <si>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</si>
  <si>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</si>
  <si>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</si>
  <si>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</si>
  <si>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</si>
  <si>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</si>
  <si>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</si>
  <si>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</si>
  <si>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</si>
  <si>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</si>
  <si>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</si>
  <si>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</si>
  <si>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</si>
  <si>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</si>
  <si>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</si>
  <si>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</si>
  <si>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</si>
  <si>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</si>
  <si>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</si>
  <si>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</si>
  <si>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</si>
  <si>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</si>
  <si>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</si>
  <si>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</si>
  <si>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</si>
  <si>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</si>
  <si>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</si>
  <si>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</si>
  <si>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</si>
  <si>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</si>
  <si>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</si>
  <si>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</si>
  <si>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</si>
  <si>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</si>
  <si>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</si>
  <si>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</si>
  <si>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</si>
  <si>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</si>
  <si>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</si>
  <si>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</si>
  <si>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</si>
  <si>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</si>
  <si>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</si>
  <si>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</si>
  <si>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</si>
  <si>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</si>
  <si>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</si>
  <si>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</si>
  <si>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</si>
  <si>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</si>
  <si>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</si>
  <si>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</si>
  <si>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</si>
  <si>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</si>
  <si>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</si>
  <si>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</si>
  <si>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</si>
  <si>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</si>
  <si>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</si>
  <si>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</si>
  <si>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</si>
  <si>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</si>
  <si>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</si>
  <si>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</si>
  <si>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</si>
  <si>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</si>
  <si>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</si>
  <si>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</si>
  <si>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</si>
  <si>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</si>
  <si>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</si>
  <si>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</si>
  <si>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</si>
  <si>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</si>
  <si>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</si>
  <si>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</si>
  <si>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</si>
  <si>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</si>
  <si>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</si>
  <si>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</si>
  <si>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</si>
  <si>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</si>
  <si>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</si>
  <si>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</si>
  <si>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</si>
  <si>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</si>
  <si>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</si>
  <si>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</si>
  <si>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</si>
  <si>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</si>
  <si>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</si>
  <si>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</si>
  <si>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</si>
  <si>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</si>
  <si>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</si>
  <si>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</si>
  <si>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</si>
  <si>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</si>
  <si>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</si>
  <si>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</si>
  <si>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</si>
  <si>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</si>
  <si>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</si>
  <si>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</si>
  <si>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</si>
  <si>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</si>
  <si>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</si>
  <si>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</si>
  <si>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</si>
  <si>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</si>
  <si>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</si>
  <si>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</si>
  <si>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</si>
  <si>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</si>
  <si>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</si>
  <si>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</si>
  <si>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</si>
  <si>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</si>
  <si>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</si>
  <si>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</si>
  <si>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</si>
  <si>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</si>
  <si>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</si>
  <si>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</si>
  <si>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</si>
  <si>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</si>
  <si>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</si>
  <si>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</si>
  <si>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</si>
  <si>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</si>
  <si>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</si>
  <si>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</si>
  <si>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</si>
  <si>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</si>
  <si>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</si>
  <si>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</si>
  <si>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</si>
  <si>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</si>
  <si>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</si>
  <si>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</si>
  <si>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</si>
  <si>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</si>
  <si>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</si>
  <si>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</si>
  <si>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</si>
  <si>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</si>
  <si>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</si>
  <si>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</si>
  <si>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</si>
  <si>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</si>
  <si>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</si>
  <si>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</si>
  <si>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</si>
  <si>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</si>
  <si>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</si>
  <si>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</si>
  <si>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</si>
  <si>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</si>
  <si>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</si>
  <si>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</si>
  <si>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</si>
  <si>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</si>
  <si>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</si>
  <si>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</si>
  <si>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</si>
  <si>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</si>
  <si>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</si>
  <si>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</si>
  <si>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</si>
  <si>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</si>
  <si>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</si>
  <si>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</si>
  <si>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</si>
  <si>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</si>
  <si>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</si>
  <si>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</si>
  <si>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</si>
  <si>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</si>
  <si>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</si>
  <si>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</si>
  <si>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</si>
  <si>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</si>
  <si>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</si>
  <si>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</si>
  <si>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</si>
  <si>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</si>
  <si>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</si>
  <si>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</si>
  <si>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</si>
  <si>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</si>
  <si>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</si>
  <si>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</si>
  <si>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</si>
  <si>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</si>
  <si>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</si>
  <si>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</si>
  <si>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</si>
  <si>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</si>
  <si>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</si>
  <si>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</si>
  <si>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</si>
  <si>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</si>
  <si>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</si>
  <si>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</si>
  <si>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</si>
  <si>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</si>
  <si>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</si>
  <si>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</si>
  <si>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</si>
  <si>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</si>
  <si>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</si>
  <si>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</si>
  <si>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</si>
  <si>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</si>
  <si>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</si>
  <si>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</si>
  <si>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</si>
  <si>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</si>
  <si>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</si>
  <si>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</si>
  <si>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</si>
  <si>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</si>
  <si>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</si>
  <si>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</si>
  <si>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</si>
  <si>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</si>
  <si>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</si>
  <si>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</si>
  <si>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</si>
  <si>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</si>
  <si>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</si>
  <si>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</si>
  <si>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</si>
  <si>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</si>
  <si>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</si>
  <si>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</si>
  <si>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</si>
  <si>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</si>
  <si>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</si>
  <si>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</si>
  <si>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</si>
  <si>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</si>
  <si>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</si>
  <si>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</si>
  <si>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</si>
  <si>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</si>
  <si>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</si>
  <si>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</si>
  <si>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</si>
  <si>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</si>
  <si>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</si>
  <si>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</si>
  <si>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</si>
  <si>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</si>
  <si>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</si>
  <si>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</si>
  <si>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</si>
  <si>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</si>
  <si>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</si>
  <si>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</si>
  <si>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</si>
  <si>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</si>
  <si>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</si>
  <si>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</si>
  <si>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</si>
  <si>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</si>
  <si>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</si>
  <si>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</si>
  <si>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</si>
  <si>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</si>
  <si>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</si>
  <si>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</si>
  <si>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</si>
  <si>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</si>
  <si>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</si>
  <si>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</si>
  <si>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</si>
  <si>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</si>
  <si>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</si>
  <si>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</si>
  <si>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</si>
  <si>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</si>
  <si>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</si>
  <si>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</si>
  <si>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</si>
  <si>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</si>
  <si>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</si>
  <si>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</si>
  <si>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</si>
  <si>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</si>
  <si>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</si>
  <si>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</si>
  <si>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</si>
  <si>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</si>
  <si>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</si>
  <si>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</si>
  <si>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</si>
  <si>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</si>
  <si>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</si>
  <si>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</si>
  <si>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</si>
  <si>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</si>
  <si>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</si>
  <si>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</si>
  <si>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</si>
  <si>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</si>
  <si>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</si>
  <si>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</si>
  <si>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</si>
  <si>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</si>
  <si>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</si>
  <si>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</si>
  <si>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</si>
  <si>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</si>
  <si>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</si>
  <si>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</si>
  <si>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</si>
  <si>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</si>
  <si>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</si>
  <si>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</si>
  <si>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</si>
  <si>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</si>
  <si>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</si>
  <si>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</si>
  <si>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</si>
  <si>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</si>
  <si>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</si>
  <si>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</si>
  <si>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</si>
  <si>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</si>
  <si>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</si>
  <si>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</si>
  <si>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</si>
  <si>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</si>
  <si>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</si>
  <si>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</si>
  <si>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</si>
  <si>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</si>
  <si>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</si>
  <si>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</si>
  <si>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</si>
  <si>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</si>
  <si>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</si>
  <si>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</si>
  <si>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</si>
  <si>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</si>
  <si>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</si>
  <si>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</si>
  <si>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</si>
  <si>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</si>
  <si>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</si>
  <si>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</si>
  <si>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</si>
  <si>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</si>
  <si>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</si>
  <si>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</si>
  <si>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</si>
  <si>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</si>
  <si>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</si>
  <si>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</si>
  <si>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</si>
  <si>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</si>
  <si>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</si>
  <si>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</si>
  <si>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</si>
  <si>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</si>
  <si>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</si>
  <si>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</si>
  <si>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</si>
  <si>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</si>
  <si>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</si>
  <si>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</si>
  <si>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</si>
  <si>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</si>
  <si>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</si>
  <si>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</si>
  <si>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</si>
  <si>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</si>
  <si>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</si>
  <si>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</si>
  <si>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</si>
  <si>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</si>
  <si>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</si>
  <si>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</si>
  <si>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</si>
  <si>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</si>
  <si>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</si>
  <si>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</si>
  <si>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</si>
  <si>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</si>
  <si>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</si>
  <si>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</si>
  <si>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</si>
  <si>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</si>
  <si>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</si>
  <si>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</si>
  <si>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</si>
  <si>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</si>
  <si>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</si>
  <si>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</si>
  <si>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</si>
  <si>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</si>
  <si>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</si>
  <si>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</si>
  <si>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</si>
  <si>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</si>
  <si>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</si>
  <si>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</si>
  <si>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</si>
  <si>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</si>
  <si>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</si>
  <si>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</si>
  <si>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</si>
  <si>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</si>
  <si>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</si>
  <si>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</si>
  <si>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</si>
  <si>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</si>
  <si>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</si>
  <si>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</si>
  <si>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</si>
  <si>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</si>
  <si>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</si>
  <si>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</si>
  <si>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</si>
  <si>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</si>
  <si>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</si>
  <si>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</si>
  <si>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</si>
  <si>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</si>
  <si>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</si>
  <si>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</si>
  <si>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</si>
  <si>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</si>
  <si>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</si>
  <si>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</si>
  <si>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</si>
  <si>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</si>
  <si>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</si>
  <si>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</si>
  <si>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</si>
  <si>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</si>
  <si>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</si>
  <si>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</si>
  <si>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</si>
  <si>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</si>
  <si>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</si>
  <si>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</si>
  <si>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</si>
  <si>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</si>
  <si>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</si>
  <si>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</si>
  <si>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</si>
  <si>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</si>
  <si>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</si>
  <si>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</si>
  <si>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</si>
  <si>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</si>
  <si>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</si>
  <si>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</si>
  <si>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</si>
  <si>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</si>
  <si>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</si>
  <si>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</si>
  <si>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</si>
  <si>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</si>
  <si>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</si>
  <si>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</si>
  <si>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</si>
  <si>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</si>
  <si>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</si>
  <si>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</si>
  <si>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</si>
  <si>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</si>
  <si>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</si>
  <si>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</si>
  <si>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</si>
  <si>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</si>
  <si>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</si>
  <si>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</si>
  <si>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</si>
  <si>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</si>
  <si>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</si>
  <si>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</si>
  <si>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</si>
  <si>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</si>
  <si>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</si>
  <si>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</si>
  <si>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</si>
  <si>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</si>
  <si>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</si>
  <si>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</si>
  <si>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</si>
  <si>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</si>
  <si>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</si>
  <si>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</si>
  <si>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</si>
  <si>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</si>
  <si>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</si>
  <si>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</si>
  <si>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</si>
  <si>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</si>
  <si>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</si>
  <si>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</si>
  <si>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</si>
  <si>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</si>
  <si>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</si>
  <si>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</si>
  <si>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</si>
  <si>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</si>
  <si>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</si>
  <si>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</si>
  <si>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</si>
  <si>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</si>
  <si>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</si>
  <si>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</si>
  <si>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</si>
  <si>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</si>
  <si>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</si>
  <si>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</si>
  <si>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</si>
  <si>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</si>
  <si>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</si>
  <si>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</si>
  <si>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</si>
  <si>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</si>
  <si>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</si>
  <si>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</si>
  <si>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</si>
  <si>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</si>
  <si>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</si>
  <si>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</si>
  <si>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</si>
  <si>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</si>
  <si>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</si>
  <si>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</si>
  <si>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</si>
  <si>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</si>
  <si>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</si>
  <si>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</si>
  <si>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</si>
  <si>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</si>
  <si>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</si>
  <si>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</si>
  <si>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</si>
  <si>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</si>
  <si>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</si>
  <si>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</si>
  <si>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</si>
  <si>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</si>
  <si>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</si>
  <si>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</si>
  <si>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</si>
  <si>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</si>
  <si>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</si>
  <si>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</si>
  <si>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</si>
  <si>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</si>
  <si>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</si>
  <si>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</si>
  <si>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</si>
  <si>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</si>
  <si>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</si>
  <si>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</si>
  <si>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</si>
  <si>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</si>
  <si>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</si>
  <si>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</si>
  <si>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</si>
  <si>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</si>
  <si>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</si>
  <si>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</si>
  <si>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</si>
  <si>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</si>
  <si>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</si>
  <si>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</si>
  <si>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</si>
  <si>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</si>
  <si>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</si>
  <si>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</si>
  <si>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</si>
  <si>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</si>
  <si>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</si>
  <si>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</si>
  <si>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</si>
  <si>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</si>
  <si>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</si>
  <si>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</si>
  <si>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</si>
  <si>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</si>
  <si>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</si>
  <si>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</si>
  <si>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</si>
  <si>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</si>
  <si>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</si>
  <si>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</si>
  <si>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</si>
  <si>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</si>
  <si>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</si>
  <si>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</si>
  <si>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</si>
  <si>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</si>
  <si>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</si>
  <si>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</si>
  <si>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</si>
  <si>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</si>
  <si>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</si>
  <si>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</si>
  <si>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</si>
  <si>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</si>
  <si>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</si>
  <si>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</si>
  <si>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</si>
  <si>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</si>
  <si>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</si>
  <si>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</si>
  <si>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</si>
  <si>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</si>
  <si>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</si>
  <si>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</si>
  <si>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</si>
  <si>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</si>
  <si>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</si>
  <si>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</si>
  <si>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</si>
  <si>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</si>
  <si>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</si>
  <si>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</si>
  <si>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</si>
  <si>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</si>
  <si>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</si>
  <si>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</si>
  <si>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</si>
  <si>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</si>
  <si>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</si>
  <si>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</si>
  <si>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</si>
  <si>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</si>
  <si>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</si>
  <si>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</si>
  <si>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</si>
  <si>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</si>
  <si>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</si>
  <si>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</si>
  <si>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</si>
  <si>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</si>
  <si>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</si>
  <si>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</si>
  <si>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</si>
  <si>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</si>
  <si>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</si>
  <si>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</si>
  <si>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</si>
  <si>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</si>
  <si>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</si>
  <si>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</si>
  <si>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</si>
  <si>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</si>
  <si>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</si>
  <si>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</si>
  <si>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</si>
  <si>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</si>
  <si>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</si>
  <si>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</si>
  <si>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</si>
  <si>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</si>
  <si>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</si>
  <si>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</si>
  <si>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</si>
  <si>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</si>
  <si>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</si>
  <si>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</si>
  <si>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</si>
  <si>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</si>
  <si>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</si>
  <si>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</si>
  <si>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</si>
  <si>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</si>
  <si>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</si>
  <si>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</si>
  <si>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</si>
  <si>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</si>
  <si>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</si>
  <si>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</si>
  <si>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</si>
  <si>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</si>
  <si>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</si>
  <si>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</si>
  <si>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</si>
  <si>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</si>
  <si>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</si>
  <si>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</si>
  <si>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</si>
  <si>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</si>
  <si>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</si>
  <si>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</si>
  <si>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</si>
  <si>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</si>
  <si>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</si>
  <si>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</si>
  <si>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</si>
  <si>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</si>
  <si>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</si>
  <si>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</si>
  <si>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</si>
  <si>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</si>
  <si>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</si>
  <si>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</si>
  <si>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</si>
  <si>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</si>
  <si>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</si>
  <si>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</si>
  <si>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</si>
  <si>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</si>
  <si>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</si>
  <si>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</si>
  <si>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</si>
  <si>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</si>
  <si>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</si>
  <si>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</si>
  <si>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</si>
  <si>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</si>
  <si>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</si>
  <si>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</si>
  <si>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</si>
  <si>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</si>
  <si>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</si>
  <si>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</si>
  <si>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</si>
  <si>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</si>
  <si>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</si>
  <si>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</si>
  <si>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</si>
  <si>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</si>
  <si>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</si>
  <si>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</si>
  <si>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</si>
  <si>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</si>
  <si>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</si>
  <si>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</si>
  <si>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</si>
  <si>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</si>
  <si>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</si>
  <si>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</si>
  <si>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</si>
  <si>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</si>
  <si>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</si>
  <si>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</si>
  <si>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</si>
  <si>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</si>
  <si>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</si>
  <si>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</si>
  <si>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</si>
  <si>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</si>
  <si>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</si>
  <si>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</si>
  <si>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</si>
  <si>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</si>
  <si>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</si>
  <si>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</si>
  <si>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</si>
  <si>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</si>
  <si>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</si>
  <si>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</si>
  <si>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</si>
  <si>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</si>
  <si>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</si>
  <si>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</si>
  <si>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</si>
  <si>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</si>
  <si>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</si>
  <si>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</si>
  <si>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</si>
  <si>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</si>
  <si>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</si>
  <si>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</si>
  <si>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</si>
  <si>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</si>
  <si>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</si>
  <si>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</si>
  <si>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</si>
  <si>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</si>
  <si>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</si>
  <si>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</si>
  <si>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</si>
  <si>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</si>
  <si>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</si>
  <si>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</si>
  <si>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</si>
  <si>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</si>
  <si>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</si>
  <si>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</si>
  <si>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</si>
  <si>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</si>
  <si>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</si>
  <si>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</si>
  <si>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</si>
  <si>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</si>
  <si>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</si>
  <si>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</si>
  <si>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</si>
  <si>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</si>
  <si>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</si>
  <si>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</si>
  <si>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</si>
  <si>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</si>
  <si>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</si>
  <si>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</si>
  <si>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</si>
  <si>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</si>
  <si>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</si>
  <si>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</si>
  <si>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</si>
  <si>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</si>
  <si>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</si>
  <si>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</si>
  <si>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</si>
  <si>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</si>
  <si>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</si>
  <si>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</si>
  <si>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</si>
  <si>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</si>
  <si>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</si>
  <si>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</si>
  <si>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</si>
  <si>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</si>
  <si>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</si>
  <si>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</si>
  <si>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</si>
  <si>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</si>
  <si>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</si>
  <si>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</si>
  <si>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</si>
  <si>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</si>
  <si>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</si>
  <si>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</si>
  <si>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</si>
  <si>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</si>
  <si>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</si>
  <si>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</si>
  <si>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</si>
  <si>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</si>
  <si>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</si>
  <si>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</si>
  <si>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</si>
  <si>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</si>
  <si>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</si>
  <si>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</si>
  <si>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</si>
  <si>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</si>
  <si>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</si>
  <si>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</si>
  <si>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</si>
  <si>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</si>
  <si>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</si>
  <si>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</si>
  <si>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</si>
  <si>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</si>
  <si>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</si>
  <si>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</si>
  <si>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</si>
  <si>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</si>
  <si>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</si>
  <si>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</si>
  <si>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</si>
  <si>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</si>
  <si>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</si>
  <si>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</si>
  <si>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</si>
  <si>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</si>
  <si>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</si>
  <si>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</si>
  <si>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</si>
  <si>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</si>
  <si>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</si>
  <si>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</si>
  <si>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</si>
  <si>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</si>
  <si>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</si>
  <si>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</si>
  <si>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</si>
  <si>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</si>
  <si>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</si>
  <si>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</si>
  <si>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</si>
  <si>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</si>
  <si>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</si>
  <si>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</si>
  <si>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</si>
  <si>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</si>
  <si>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</si>
  <si>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</si>
  <si>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</si>
  <si>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</si>
  <si>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</si>
  <si>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</si>
  <si>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</si>
  <si>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</si>
  <si>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</si>
  <si>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</si>
  <si>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</si>
  <si>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</si>
  <si>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</si>
  <si>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</si>
  <si>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</si>
  <si>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</si>
  <si>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</si>
  <si>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</si>
  <si>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</si>
  <si>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</si>
  <si>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</si>
  <si>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</si>
  <si>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</si>
  <si>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</si>
  <si>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</si>
  <si>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</si>
  <si>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</si>
  <si>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</si>
  <si>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</si>
  <si>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</si>
  <si>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</si>
  <si>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</si>
  <si>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</si>
  <si>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</si>
  <si>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</si>
  <si>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</si>
  <si>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</si>
  <si>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</si>
  <si>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</si>
  <si>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</si>
  <si>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</si>
  <si>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</si>
  <si>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</si>
  <si>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</si>
  <si>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</si>
  <si>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</si>
  <si>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</si>
  <si>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</si>
  <si>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</si>
  <si>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</si>
  <si>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</si>
  <si>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</si>
  <si>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</si>
  <si>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</si>
  <si>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</si>
  <si>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</si>
  <si>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</si>
  <si>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</si>
  <si>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</si>
  <si>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</si>
  <si>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</si>
  <si>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</si>
  <si>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</si>
  <si>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</si>
  <si>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</si>
  <si>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</si>
  <si>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</si>
  <si>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</si>
  <si>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</si>
  <si>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</si>
  <si>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</si>
  <si>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</si>
  <si>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</si>
  <si>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</si>
  <si>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</si>
  <si>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</si>
  <si>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</si>
  <si>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</si>
  <si>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</si>
  <si>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</si>
  <si>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</si>
  <si>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</si>
  <si>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</si>
  <si>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</si>
  <si>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</si>
  <si>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</si>
  <si>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</si>
  <si>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</si>
  <si>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</si>
  <si>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</si>
  <si>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</si>
  <si>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</si>
  <si>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</si>
  <si>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</si>
  <si>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</si>
  <si>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</si>
  <si>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</si>
  <si>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</si>
  <si>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</si>
  <si>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</si>
  <si>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</si>
  <si>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</si>
  <si>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</si>
  <si>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</si>
  <si>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</si>
  <si>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</si>
  <si>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</si>
  <si>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</si>
  <si>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</si>
  <si>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</si>
  <si>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</si>
  <si>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</si>
  <si>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</si>
  <si>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</si>
  <si>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</si>
  <si>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</si>
  <si>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</si>
  <si>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</si>
  <si>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</si>
  <si>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</si>
  <si>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</si>
  <si>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</si>
  <si>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</si>
  <si>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</si>
  <si>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</si>
  <si>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</si>
  <si>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</si>
  <si>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</si>
  <si>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</si>
  <si>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</si>
  <si>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</si>
  <si>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</si>
  <si>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</si>
  <si>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</si>
  <si>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</si>
  <si>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</si>
  <si>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</si>
  <si>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</si>
  <si>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</si>
  <si>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</si>
  <si>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</si>
  <si>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</si>
  <si>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</si>
  <si>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</si>
  <si>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</si>
  <si>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</si>
  <si>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</si>
  <si>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</si>
  <si>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</si>
  <si>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</si>
  <si>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</si>
  <si>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</si>
  <si>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</si>
  <si>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</si>
  <si>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</si>
  <si>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</si>
  <si>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</si>
  <si>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</si>
  <si>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</si>
  <si>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</si>
  <si>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</si>
  <si>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</si>
  <si>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</si>
  <si>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</si>
  <si>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</si>
  <si>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</si>
  <si>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</si>
  <si>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</si>
  <si>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</si>
  <si>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</si>
  <si>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</si>
  <si>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</si>
  <si>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</si>
  <si>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</si>
  <si>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</si>
  <si>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</si>
  <si>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</si>
  <si>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</si>
  <si>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</si>
  <si>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</si>
  <si>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</si>
  <si>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</si>
  <si>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</si>
  <si>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</si>
  <si>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</si>
  <si>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</si>
  <si>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</si>
  <si>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</si>
  <si>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</si>
  <si>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</si>
  <si>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</si>
  <si>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</si>
  <si>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</si>
  <si>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</si>
  <si>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</si>
  <si>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</si>
  <si>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</si>
  <si>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</si>
  <si>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</si>
  <si>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</si>
  <si>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</si>
  <si>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</si>
  <si>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</si>
  <si>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</si>
  <si>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</si>
  <si>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</si>
  <si>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</si>
  <si>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</si>
  <si>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</si>
  <si>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</si>
  <si>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</si>
  <si>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</si>
  <si>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</si>
  <si>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</si>
  <si>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</si>
  <si>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</si>
  <si>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</si>
  <si>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</si>
  <si>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</si>
  <si>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</si>
  <si>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</si>
  <si>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</si>
  <si>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</si>
  <si>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</si>
  <si>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</si>
  <si>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</si>
  <si>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</si>
  <si>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</si>
  <si>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</si>
  <si>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</si>
  <si>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</si>
  <si>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</si>
  <si>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</si>
  <si>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</si>
  <si>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</si>
  <si>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</si>
  <si>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</si>
  <si>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</si>
  <si>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</si>
  <si>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</si>
  <si>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</si>
  <si>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</si>
  <si>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</si>
  <si>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</si>
  <si>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</si>
  <si>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</si>
  <si>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</si>
  <si>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</si>
  <si>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</si>
  <si>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</si>
  <si>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</si>
  <si>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</si>
  <si>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</si>
  <si>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</si>
  <si>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</si>
  <si>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</si>
  <si>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</si>
  <si>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</si>
  <si>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</si>
  <si>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</si>
  <si>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</si>
  <si>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</si>
  <si>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</si>
  <si>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</si>
  <si>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</si>
  <si>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</si>
  <si>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</si>
  <si>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</si>
  <si>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</si>
  <si>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</si>
  <si>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</si>
  <si>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</si>
  <si>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</si>
  <si>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</si>
  <si>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</si>
  <si>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</si>
  <si>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</si>
  <si>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</si>
  <si>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</si>
  <si>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</si>
  <si>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</si>
  <si>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</si>
  <si>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</si>
  <si>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</si>
  <si>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</si>
  <si>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</si>
  <si>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</si>
  <si>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</si>
  <si>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</si>
  <si>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</si>
  <si>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</si>
  <si>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</si>
  <si>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</si>
  <si>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</si>
  <si>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</si>
  <si>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</si>
  <si>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</si>
  <si>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</si>
  <si>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</si>
  <si>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</si>
  <si>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</si>
  <si>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</si>
  <si>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</si>
  <si>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</si>
  <si>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</si>
  <si>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</si>
  <si>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</si>
  <si>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</si>
  <si>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</si>
  <si>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</si>
  <si>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</si>
  <si>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</si>
  <si>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</si>
  <si>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</si>
  <si>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</si>
  <si>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</si>
  <si>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</si>
  <si>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</si>
  <si>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</si>
  <si>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</si>
  <si>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</si>
  <si>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</si>
  <si>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</si>
  <si>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</si>
  <si>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</si>
  <si>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</si>
  <si>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</si>
  <si>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</si>
  <si>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</si>
  <si>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</si>
  <si>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</si>
  <si>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</si>
  <si>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</si>
  <si>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</si>
  <si>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</si>
  <si>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</si>
  <si>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</si>
  <si>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</si>
  <si>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</si>
  <si>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</si>
  <si>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</si>
  <si>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</si>
  <si>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</si>
  <si>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</si>
  <si>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</si>
  <si>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</si>
  <si>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</si>
  <si>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</si>
  <si>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</si>
  <si>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</si>
  <si>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</si>
  <si>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</si>
  <si>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</si>
  <si>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</si>
  <si>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</si>
  <si>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</si>
  <si>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</si>
  <si>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</si>
  <si>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</si>
  <si>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</si>
  <si>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</si>
  <si>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</si>
  <si>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</si>
  <si>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</si>
  <si>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</si>
  <si>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</si>
  <si>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</si>
  <si>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</si>
  <si>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</si>
  <si>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</si>
  <si>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</si>
  <si>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</si>
  <si>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</si>
  <si>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</si>
  <si>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</si>
  <si>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</si>
  <si>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</si>
  <si>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</si>
  <si>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</si>
  <si>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</si>
  <si>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</si>
  <si>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</si>
  <si>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</si>
  <si>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</si>
  <si>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</si>
  <si>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</si>
  <si>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</si>
  <si>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</si>
  <si>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</si>
  <si>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</si>
  <si>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</si>
  <si>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</si>
  <si>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</si>
  <si>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</si>
  <si>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</si>
  <si>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</si>
  <si>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</si>
  <si>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</si>
  <si>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</si>
  <si>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</si>
  <si>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</si>
  <si>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</si>
  <si>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</si>
  <si>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</si>
  <si>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</si>
  <si>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</si>
  <si>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</si>
  <si>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</si>
  <si>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</si>
  <si>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</si>
  <si>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</si>
  <si>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</si>
  <si>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</si>
  <si>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</si>
  <si>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</si>
  <si>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</si>
  <si>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</si>
  <si>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</si>
  <si>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</si>
  <si>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</si>
  <si>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</si>
  <si>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</si>
  <si>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</si>
  <si>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</si>
  <si>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</si>
  <si>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</si>
  <si>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</si>
  <si>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</si>
  <si>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</si>
  <si>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</si>
  <si>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</si>
  <si>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</si>
  <si>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</si>
  <si>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</si>
  <si>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</si>
  <si>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</si>
  <si>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</si>
  <si>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</si>
  <si>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</si>
  <si>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</si>
  <si>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</si>
  <si>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</si>
  <si>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</si>
  <si>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</si>
  <si>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</si>
  <si>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</si>
  <si>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</si>
  <si>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</si>
  <si>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</si>
  <si>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</si>
  <si>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</si>
  <si>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</si>
  <si>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</si>
  <si>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</si>
  <si>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</si>
  <si>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</si>
  <si>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</si>
  <si>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</si>
  <si>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</si>
  <si>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</si>
  <si>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</si>
  <si>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</si>
  <si>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</si>
  <si>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</si>
  <si>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</si>
  <si>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</si>
  <si>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</si>
  <si>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</si>
  <si>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</si>
  <si>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</si>
  <si>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</si>
  <si>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</si>
  <si>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</si>
  <si>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</si>
  <si>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</si>
  <si>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</si>
  <si>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</si>
  <si>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</si>
  <si>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</si>
  <si>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</si>
  <si>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</si>
  <si>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</si>
  <si>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</si>
  <si>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</si>
  <si>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</si>
  <si>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</si>
  <si>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</si>
  <si>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</si>
  <si>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</si>
  <si>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</si>
  <si>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</si>
  <si>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</si>
  <si>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</si>
  <si>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</si>
  <si>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</si>
  <si>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</si>
  <si>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</si>
  <si>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</si>
  <si>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</si>
  <si>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</si>
  <si>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</si>
  <si>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</si>
  <si>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</si>
  <si>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</si>
  <si>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</si>
  <si>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</si>
  <si>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</si>
  <si>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</si>
  <si>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</si>
  <si>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</si>
  <si>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</si>
  <si>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</si>
  <si>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</si>
  <si>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</si>
  <si>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</si>
  <si>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</si>
  <si>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</si>
  <si>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</si>
  <si>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</si>
  <si>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</si>
  <si>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</si>
  <si>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</si>
  <si>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</si>
  <si>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</si>
  <si>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</si>
  <si>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</si>
  <si>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</si>
  <si>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</si>
  <si>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</si>
  <si>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</si>
  <si>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</si>
  <si>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</si>
  <si>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</si>
  <si>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</si>
  <si>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</si>
  <si>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</si>
  <si>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</si>
  <si>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</si>
  <si>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</si>
  <si>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</si>
  <si>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</si>
  <si>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</si>
  <si>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</si>
  <si>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</si>
  <si>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</si>
  <si>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</si>
  <si>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</si>
  <si>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</si>
  <si>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</si>
  <si>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</si>
  <si>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</si>
  <si>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</si>
  <si>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</si>
  <si>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</si>
  <si>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</si>
  <si>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</si>
  <si>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</si>
  <si>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</si>
  <si>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</si>
  <si>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</si>
  <si>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</si>
  <si>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</si>
  <si>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</si>
  <si>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</si>
  <si>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</si>
  <si>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</si>
  <si>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</si>
  <si>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</si>
  <si>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</si>
  <si>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</si>
  <si>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</si>
  <si>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</si>
  <si>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</si>
  <si>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</si>
  <si>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</si>
  <si>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</si>
  <si>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</si>
  <si>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</si>
  <si>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</si>
  <si>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</si>
  <si>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</si>
  <si>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</si>
  <si>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</si>
  <si>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</si>
  <si>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</si>
  <si>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</si>
  <si>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</si>
  <si>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</si>
  <si>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</si>
  <si>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</si>
  <si>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</si>
  <si>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</si>
  <si>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</si>
  <si>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</si>
  <si>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</si>
  <si>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</si>
  <si>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</si>
  <si>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</si>
  <si>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</si>
  <si>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</si>
  <si>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</si>
  <si>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</si>
  <si>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</si>
  <si>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</si>
  <si>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</si>
  <si>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</si>
  <si>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</si>
  <si>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</si>
  <si>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</si>
  <si>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</si>
  <si>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</si>
  <si>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</si>
  <si>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</si>
  <si>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</si>
  <si>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</si>
  <si>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</si>
  <si>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</si>
  <si>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</si>
  <si>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</si>
  <si>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</si>
  <si>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</si>
  <si>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</si>
  <si>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</si>
  <si>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</si>
  <si>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</si>
  <si>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</si>
  <si>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</si>
  <si>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</si>
  <si>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</si>
  <si>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</si>
  <si>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</si>
  <si>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</si>
  <si>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</si>
  <si>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</si>
  <si>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</si>
  <si>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</si>
  <si>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</si>
  <si>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</si>
  <si>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</si>
  <si>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</si>
  <si>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</si>
  <si>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</si>
  <si>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</si>
  <si>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</si>
  <si>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</si>
  <si>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</si>
  <si>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</si>
  <si>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</si>
  <si>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</si>
  <si>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</si>
  <si>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</si>
  <si>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</si>
  <si>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</si>
  <si>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</si>
  <si>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</si>
  <si>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</si>
  <si>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</si>
  <si>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</si>
  <si>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</si>
  <si>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</si>
  <si>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</si>
  <si>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</si>
  <si>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</si>
  <si>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</si>
  <si>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</si>
  <si>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</si>
  <si>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</si>
  <si>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</si>
  <si>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</si>
  <si>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</si>
  <si>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</si>
  <si>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</si>
  <si>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</si>
  <si>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</si>
  <si>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</si>
  <si>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</si>
  <si>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</si>
  <si>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</si>
  <si>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</si>
  <si>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</si>
  <si>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</si>
  <si>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</si>
  <si>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</si>
  <si>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</si>
  <si>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</si>
  <si>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</si>
  <si>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</si>
  <si>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</si>
  <si>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</si>
  <si>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</si>
  <si>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</si>
  <si>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</si>
  <si>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</si>
  <si>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</si>
  <si>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</si>
  <si>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</si>
  <si>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</si>
  <si>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</si>
  <si>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</si>
  <si>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</si>
  <si>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</si>
  <si>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</si>
  <si>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</si>
  <si>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</si>
  <si>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</si>
  <si>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</si>
  <si>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</si>
  <si>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</si>
  <si>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</si>
  <si>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</si>
  <si>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</si>
  <si>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</si>
  <si>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</si>
  <si>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</si>
  <si>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</si>
  <si>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</si>
  <si>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</si>
  <si>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</si>
  <si>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</si>
  <si>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</si>
  <si>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</si>
  <si>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</si>
  <si>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</si>
  <si>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</si>
  <si>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</si>
  <si>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</si>
  <si>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</si>
  <si>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</si>
  <si>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</si>
  <si>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</si>
  <si>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</si>
  <si>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</si>
  <si>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</si>
  <si>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</si>
  <si>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</si>
  <si>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</si>
  <si>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</si>
  <si>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</si>
  <si>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</si>
  <si>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</si>
  <si>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</si>
  <si>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</si>
  <si>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</si>
  <si>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</si>
  <si>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</si>
  <si>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</si>
  <si>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</si>
  <si>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</si>
  <si>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</si>
  <si>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</si>
  <si>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</si>
  <si>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</si>
  <si>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</si>
  <si>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</si>
  <si>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</si>
  <si>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</si>
  <si>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</si>
  <si>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</si>
  <si>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</si>
  <si>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</si>
  <si>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</si>
  <si>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</si>
  <si>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</si>
  <si>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</si>
  <si>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</si>
  <si>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</si>
  <si>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</si>
  <si>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</si>
  <si>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</si>
  <si>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</si>
  <si>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</si>
  <si>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</si>
  <si>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</si>
  <si>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</si>
  <si>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</si>
  <si>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</si>
  <si>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</si>
  <si>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</si>
  <si>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</si>
  <si>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</si>
  <si>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</si>
  <si>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</si>
  <si>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</si>
  <si>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</si>
  <si>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</si>
  <si>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</si>
  <si>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</si>
  <si>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</si>
  <si>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</si>
  <si>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</si>
  <si>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</si>
  <si>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</si>
  <si>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</si>
  <si>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</si>
  <si>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</si>
  <si>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</si>
  <si>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</si>
  <si>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</si>
  <si>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</si>
  <si>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</si>
  <si>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</si>
  <si>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</si>
  <si>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</si>
  <si>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</si>
  <si>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</si>
  <si>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</si>
  <si>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</si>
  <si>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</si>
  <si>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</si>
  <si>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</si>
  <si>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</si>
  <si>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</si>
  <si>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</si>
  <si>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</si>
  <si>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</si>
  <si>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</si>
  <si>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</si>
  <si>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</si>
  <si>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</si>
  <si>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</si>
  <si>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</si>
  <si>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</si>
  <si>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</si>
  <si>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</si>
  <si>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</si>
  <si>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</si>
  <si>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</si>
  <si>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</si>
  <si>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</si>
  <si>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</si>
  <si>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</si>
  <si>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</si>
  <si>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</si>
  <si>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</si>
  <si>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</si>
  <si>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</si>
  <si>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</si>
  <si>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</si>
  <si>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</si>
  <si>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</si>
  <si>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</si>
  <si>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</si>
  <si>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</si>
  <si>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</si>
  <si>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</si>
  <si>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</si>
  <si>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</si>
  <si>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</si>
  <si>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</si>
  <si>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</si>
  <si>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</si>
  <si>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</si>
  <si>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</si>
  <si>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</si>
  <si>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</si>
  <si>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</si>
  <si>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</si>
  <si>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</si>
  <si>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</si>
  <si>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</si>
  <si>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</si>
  <si>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</si>
  <si>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</si>
  <si>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</si>
  <si>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</si>
  <si>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</si>
  <si>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</si>
  <si>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</si>
  <si>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</si>
  <si>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</si>
  <si>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</si>
  <si>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</si>
  <si>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</si>
  <si>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</si>
  <si>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</si>
  <si>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</si>
  <si>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</si>
  <si>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</si>
  <si>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</si>
  <si>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</si>
  <si>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</si>
  <si>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</si>
  <si>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</si>
  <si>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</si>
  <si>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</si>
  <si>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</si>
  <si>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</si>
  <si>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</si>
  <si>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</si>
  <si>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</si>
  <si>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</si>
  <si>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</si>
  <si>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</si>
  <si>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</si>
  <si>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</si>
  <si>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</si>
  <si>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</si>
  <si>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</si>
  <si>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</si>
  <si>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</si>
  <si>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</si>
  <si>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</si>
  <si>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</si>
  <si>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</si>
  <si>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</si>
  <si>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</si>
  <si>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</si>
  <si>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</si>
  <si>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</si>
  <si>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</si>
  <si>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</si>
  <si>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</si>
  <si>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</si>
  <si>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</si>
  <si>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</si>
  <si>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</si>
  <si>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</si>
  <si>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</si>
  <si>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</si>
  <si>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</si>
  <si>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</si>
  <si>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</si>
  <si>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</si>
  <si>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</si>
  <si>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</si>
  <si>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</si>
  <si>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</si>
  <si>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</si>
  <si>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</si>
  <si>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</si>
  <si>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</si>
  <si>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</si>
  <si>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</si>
  <si>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</si>
  <si>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</si>
  <si>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</si>
  <si>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</si>
  <si>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</si>
  <si>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</si>
  <si>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</si>
  <si>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</si>
  <si>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</si>
  <si>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</si>
  <si>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</si>
  <si>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</si>
  <si>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</si>
  <si>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</si>
  <si>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</si>
  <si>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</si>
  <si>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</si>
  <si>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</si>
  <si>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</si>
  <si>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</si>
  <si>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</si>
  <si>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</si>
  <si>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</si>
  <si>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</si>
  <si>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</si>
  <si>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</si>
  <si>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</si>
  <si>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</si>
  <si>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</si>
  <si>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</si>
  <si>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</si>
  <si>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</si>
  <si>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</si>
  <si>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</si>
  <si>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</si>
  <si>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</si>
  <si>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</si>
  <si>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</si>
  <si>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</si>
  <si>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</si>
  <si>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</si>
  <si>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</si>
  <si>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</si>
  <si>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</si>
  <si>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</si>
  <si>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</si>
  <si>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</si>
  <si>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</si>
  <si>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</si>
  <si>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</si>
  <si>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</si>
  <si>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</si>
  <si>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</si>
  <si>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</si>
  <si>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</si>
  <si>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</si>
  <si>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</si>
  <si>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</si>
  <si>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</si>
  <si>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</si>
  <si>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</si>
  <si>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</si>
  <si>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</si>
  <si>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</si>
  <si>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</si>
  <si>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</si>
  <si>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</si>
  <si>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</si>
  <si>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</si>
  <si>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</si>
  <si>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</si>
  <si>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</si>
  <si>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</si>
  <si>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</si>
  <si>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</si>
  <si>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</si>
  <si>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</si>
  <si>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</si>
  <si>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</si>
  <si>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</si>
  <si>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</si>
  <si>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</si>
  <si>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</si>
  <si>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</si>
  <si>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</si>
  <si>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</si>
  <si>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</si>
  <si>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</si>
  <si>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</si>
  <si>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</si>
  <si>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</si>
  <si>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</si>
  <si>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</si>
  <si>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</si>
  <si>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</si>
  <si>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</si>
  <si>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</si>
  <si>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</si>
  <si>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</si>
  <si>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</si>
  <si>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</si>
  <si>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</si>
  <si>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</si>
  <si>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</si>
  <si>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</si>
  <si>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</si>
  <si>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</si>
  <si>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</si>
  <si>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</si>
  <si>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</si>
  <si>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</si>
  <si>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</si>
  <si>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</si>
  <si>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</si>
  <si>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</si>
  <si>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</si>
  <si>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</si>
  <si>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</si>
  <si>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</si>
  <si>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</si>
  <si>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</si>
  <si>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</si>
  <si>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</si>
  <si>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</si>
  <si>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</si>
  <si>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</si>
  <si>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</si>
  <si>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</si>
  <si>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</si>
  <si>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</si>
  <si>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</si>
  <si>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</si>
  <si>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</si>
  <si>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</si>
  <si>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</si>
  <si>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</si>
  <si>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</si>
  <si>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</si>
  <si>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</si>
  <si>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</si>
  <si>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</si>
  <si>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</si>
  <si>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</si>
  <si>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</si>
  <si>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</si>
  <si>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</si>
  <si>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</si>
  <si>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</si>
  <si>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</si>
  <si>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</si>
  <si>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</si>
  <si>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</si>
  <si>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</si>
  <si>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</si>
  <si>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</si>
  <si>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</si>
  <si>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</si>
  <si>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</si>
  <si>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</si>
  <si>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</si>
  <si>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</si>
  <si>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</si>
  <si>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</si>
  <si>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</si>
  <si>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</si>
  <si>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</si>
  <si>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</si>
  <si>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</si>
  <si>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</si>
  <si>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</si>
  <si>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</si>
  <si>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</si>
  <si>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</si>
  <si>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</si>
  <si>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</si>
  <si>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</si>
  <si>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</si>
  <si>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</si>
  <si>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</si>
  <si>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</si>
  <si>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</si>
  <si>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</si>
  <si>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</si>
  <si>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</si>
  <si>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</si>
  <si>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</si>
  <si>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</si>
  <si>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</si>
  <si>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</si>
  <si>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</si>
  <si>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</si>
  <si>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</si>
  <si>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</si>
  <si>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</si>
  <si>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</si>
  <si>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</si>
  <si>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</si>
  <si>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</si>
  <si>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</si>
  <si>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</si>
  <si>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</si>
  <si>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</si>
  <si>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</si>
  <si>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</si>
  <si>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</si>
  <si>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</si>
  <si>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</si>
  <si>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</si>
  <si>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</si>
  <si>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</si>
  <si>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</si>
  <si>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</si>
  <si>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</si>
  <si>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</si>
  <si>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</si>
  <si>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</si>
  <si>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</si>
  <si>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</si>
  <si>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</si>
  <si>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</si>
  <si>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</si>
  <si>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</si>
  <si>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</si>
  <si>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</si>
  <si>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</si>
  <si>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</si>
  <si>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</si>
  <si>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</si>
  <si>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</si>
  <si>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</si>
  <si>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</si>
  <si>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</si>
  <si>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</si>
  <si>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</si>
  <si>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</si>
  <si>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</si>
  <si>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</si>
  <si>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</si>
  <si>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</si>
  <si>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</si>
  <si>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</si>
  <si>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</si>
  <si>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</si>
  <si>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</si>
  <si>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</si>
  <si>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</si>
  <si>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</si>
  <si>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</si>
  <si>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</si>
  <si>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</si>
  <si>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</si>
  <si>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</si>
  <si>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</si>
  <si>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</si>
  <si>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</si>
  <si>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</si>
  <si>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</si>
  <si>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</si>
  <si>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</si>
  <si>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</si>
  <si>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</si>
  <si>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</si>
  <si>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</si>
  <si>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</si>
  <si>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</si>
  <si>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</si>
  <si>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</si>
  <si>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</si>
  <si>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</si>
  <si>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</si>
  <si>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</si>
  <si>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</si>
  <si>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</si>
  <si>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</si>
  <si>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</si>
  <si>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</si>
  <si>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</si>
  <si>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</si>
  <si>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</si>
  <si>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</si>
  <si>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</si>
  <si>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</si>
  <si>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</si>
  <si>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</si>
  <si>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</si>
  <si>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</si>
  <si>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</si>
  <si>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</si>
  <si>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</si>
  <si>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</si>
  <si>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</si>
  <si>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</si>
  <si>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</si>
  <si>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</si>
  <si>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</si>
  <si>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</si>
  <si>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</si>
  <si>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</si>
  <si>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</si>
  <si>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</si>
  <si>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</si>
  <si>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</si>
  <si>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</si>
  <si>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</si>
  <si>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</si>
  <si>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</si>
  <si>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</si>
  <si>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</si>
  <si>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</si>
  <si>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</si>
  <si>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</si>
  <si>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</si>
  <si>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</si>
  <si>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</si>
  <si>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</si>
  <si>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</si>
  <si>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</si>
  <si>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</si>
  <si>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</si>
  <si>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</si>
  <si>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</si>
  <si>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</si>
  <si>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</si>
  <si>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</si>
  <si>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</si>
  <si>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</si>
  <si>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</si>
  <si>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</si>
  <si>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</si>
  <si>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</si>
  <si>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</si>
  <si>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</si>
  <si>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</si>
  <si>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</si>
  <si>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</si>
  <si>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</si>
  <si>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</si>
  <si>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</si>
  <si>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</si>
  <si>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</si>
  <si>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</si>
  <si>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</si>
  <si>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</si>
  <si>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</si>
  <si>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</si>
  <si>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</si>
  <si>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</si>
  <si>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</si>
  <si>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</si>
  <si>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</si>
  <si>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</si>
  <si>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</si>
  <si>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</si>
  <si>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</si>
  <si>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</si>
  <si>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</si>
  <si>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</si>
  <si>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</si>
  <si>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</si>
  <si>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</si>
  <si>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</si>
  <si>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</si>
  <si>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</si>
  <si>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</si>
  <si>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</si>
  <si>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</si>
  <si>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</si>
  <si>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</si>
  <si>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</si>
  <si>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</si>
  <si>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</si>
  <si>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</si>
  <si>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</si>
  <si>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</si>
  <si>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</si>
  <si>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</si>
  <si>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</si>
  <si>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</si>
  <si>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</si>
  <si>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</si>
  <si>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</si>
  <si>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</si>
  <si>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</si>
  <si>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</si>
  <si>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</si>
  <si>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</si>
  <si>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</si>
  <si>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</si>
  <si>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</si>
  <si>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</si>
  <si>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</si>
  <si>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</si>
  <si>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</si>
  <si>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</si>
  <si>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</si>
  <si>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</si>
  <si>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</si>
  <si>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</si>
  <si>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</si>
  <si>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</si>
  <si>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</si>
  <si>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</si>
  <si>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</si>
  <si>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</si>
  <si>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</si>
  <si>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</si>
  <si>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</si>
  <si>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</si>
  <si>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</si>
  <si>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</si>
  <si>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</si>
  <si>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</si>
  <si>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</si>
  <si>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</si>
  <si>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</si>
  <si>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</si>
  <si>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</si>
  <si>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</si>
  <si>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</si>
  <si>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</si>
  <si>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</si>
  <si>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</si>
  <si>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</si>
  <si>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</si>
  <si>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</si>
  <si>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</si>
  <si>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</si>
  <si>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</si>
  <si>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</si>
  <si>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</si>
  <si>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</si>
  <si>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</si>
  <si>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</si>
  <si>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</si>
  <si>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</si>
  <si>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</si>
  <si>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</si>
  <si>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</si>
  <si>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</si>
  <si>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</si>
  <si>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</si>
  <si>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</si>
  <si>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</si>
  <si>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</si>
  <si>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</si>
  <si>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</si>
  <si>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</si>
  <si>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</si>
  <si>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</si>
  <si>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</si>
  <si>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</si>
  <si>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</si>
  <si>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</si>
  <si>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</si>
  <si>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</si>
  <si>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</si>
  <si>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</si>
  <si>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</si>
  <si>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</si>
  <si>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</si>
  <si>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</si>
  <si>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</si>
  <si>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</si>
  <si>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</si>
  <si>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</si>
  <si>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</si>
  <si>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</si>
  <si>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</si>
  <si>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</si>
  <si>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</si>
  <si>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</si>
  <si>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</si>
  <si>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</si>
  <si>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</si>
  <si>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</si>
  <si>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</si>
  <si>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</si>
  <si>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</si>
  <si>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</si>
  <si>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</si>
  <si>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</si>
  <si>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</si>
  <si>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</si>
  <si>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</si>
  <si>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</si>
  <si>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</si>
  <si>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</si>
  <si>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</si>
  <si>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</si>
  <si>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</si>
  <si>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</si>
  <si>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</si>
  <si>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</si>
  <si>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</si>
  <si>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</si>
  <si>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</si>
  <si>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</si>
  <si>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</si>
  <si>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</si>
  <si>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</si>
  <si>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</si>
  <si>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</si>
  <si>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</si>
  <si>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</si>
  <si>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</si>
  <si>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</si>
  <si>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</si>
  <si>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</si>
  <si>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</si>
  <si>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</si>
  <si>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</si>
  <si>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</si>
  <si>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</si>
  <si>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</si>
  <si>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</si>
  <si>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</si>
  <si>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</si>
  <si>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</si>
  <si>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</si>
  <si>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</si>
  <si>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</si>
  <si>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</si>
  <si>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</si>
  <si>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</si>
  <si>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</si>
  <si>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</si>
  <si>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</si>
  <si>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</si>
  <si>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</si>
  <si>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</si>
  <si>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</si>
  <si>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</si>
  <si>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</si>
  <si>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</si>
  <si>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</si>
  <si>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</si>
  <si>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</si>
  <si>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</si>
  <si>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</si>
  <si>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</si>
  <si>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</si>
  <si>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</si>
  <si>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</si>
  <si>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</si>
  <si>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</si>
  <si>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</si>
  <si>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</si>
  <si>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</si>
  <si>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</si>
  <si>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</si>
  <si>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</si>
  <si>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</si>
  <si>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</si>
  <si>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</si>
  <si>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</si>
  <si>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</si>
  <si>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</si>
  <si>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</si>
  <si>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</si>
  <si>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</si>
  <si>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</si>
  <si>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</si>
  <si>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</si>
  <si>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</si>
  <si>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</si>
  <si>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</si>
  <si>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</si>
  <si>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</si>
  <si>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</si>
  <si>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</si>
  <si>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</si>
  <si>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</si>
  <si>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</si>
  <si>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</si>
  <si>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</si>
  <si>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</si>
  <si>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</si>
  <si>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</si>
  <si>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</si>
  <si>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</si>
  <si>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</si>
  <si>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</si>
  <si>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</si>
  <si>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</si>
  <si>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</si>
  <si>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</si>
  <si>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</si>
  <si>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</si>
  <si>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</si>
  <si>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</si>
  <si>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</si>
  <si>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</si>
  <si>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</si>
  <si>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</si>
  <si>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</si>
  <si>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</si>
  <si>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</si>
  <si>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</si>
  <si>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</si>
  <si>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</si>
  <si>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</si>
  <si>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</si>
  <si>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</si>
  <si>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</si>
  <si>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</si>
  <si>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</si>
  <si>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</si>
  <si>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</si>
  <si>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</si>
  <si>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</si>
  <si>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</si>
  <si>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</si>
  <si>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</si>
  <si>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</si>
  <si>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</si>
  <si>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</si>
  <si>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</si>
  <si>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</si>
  <si>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</si>
  <si>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</si>
  <si>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</si>
  <si>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</si>
  <si>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</si>
  <si>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</si>
  <si>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</si>
  <si>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</si>
  <si>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</si>
  <si>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</si>
  <si>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</si>
  <si>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</si>
  <si>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</si>
  <si>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</si>
  <si>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</si>
  <si>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</si>
  <si>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</si>
  <si>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</si>
  <si>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</si>
  <si>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</si>
  <si>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</si>
  <si>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</si>
  <si>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</si>
  <si>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</si>
  <si>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</si>
  <si>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</si>
  <si>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</si>
  <si>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</si>
  <si>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</si>
  <si>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</si>
  <si>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</si>
  <si>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</si>
  <si>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</si>
  <si>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</si>
  <si>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</si>
  <si>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</si>
  <si>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</si>
  <si>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</si>
  <si>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</si>
  <si>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</si>
  <si>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</si>
  <si>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</si>
  <si>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</si>
  <si>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</si>
  <si>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</si>
  <si>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</si>
  <si>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</si>
  <si>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</si>
  <si>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</si>
  <si>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</si>
  <si>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</si>
  <si>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</si>
  <si>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</si>
  <si>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</si>
  <si>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</si>
  <si>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</si>
  <si>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</si>
  <si>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</si>
  <si>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</si>
  <si>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</si>
  <si>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</si>
  <si>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</si>
  <si>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</si>
  <si>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</si>
  <si>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</si>
  <si>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</si>
  <si>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</si>
  <si>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</si>
  <si>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</si>
  <si>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</si>
  <si>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</si>
  <si>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</si>
  <si>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</si>
  <si>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</si>
  <si>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</si>
  <si>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</si>
  <si>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</si>
  <si>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</si>
  <si>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</si>
  <si>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</si>
  <si>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</si>
  <si>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</si>
  <si>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</si>
  <si>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</si>
  <si>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</si>
  <si>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</si>
  <si>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</si>
  <si>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</si>
  <si>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</si>
  <si>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</si>
  <si>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</si>
  <si>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</si>
  <si>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</si>
  <si>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</si>
  <si>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</si>
  <si>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</si>
  <si>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</si>
  <si>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</si>
  <si>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</si>
  <si>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</si>
  <si>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</si>
  <si>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</si>
  <si>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</si>
  <si>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</si>
  <si>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</si>
  <si>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</si>
  <si>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</si>
  <si>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</si>
  <si>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</si>
  <si>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</si>
  <si>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</si>
  <si>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</si>
  <si>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</si>
  <si>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</si>
  <si>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</si>
  <si>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</si>
  <si>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</si>
  <si>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</si>
  <si>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</si>
  <si>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</si>
  <si>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</si>
  <si>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</si>
  <si>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</si>
  <si>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</si>
  <si>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</si>
  <si>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</si>
  <si>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</si>
  <si>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</si>
  <si>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</si>
  <si>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</si>
  <si>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</si>
  <si>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</si>
  <si>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</si>
  <si>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</si>
  <si>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</si>
  <si>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</si>
  <si>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</si>
  <si>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</si>
  <si>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</si>
  <si>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</si>
  <si>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</si>
  <si>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</si>
  <si>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</si>
  <si>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</si>
  <si>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</si>
  <si>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</si>
  <si>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</si>
  <si>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</si>
  <si>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</si>
  <si>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</si>
  <si>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</si>
  <si>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</si>
  <si>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</si>
  <si>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</si>
  <si>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</si>
  <si>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</si>
  <si>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</si>
  <si>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</si>
  <si>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</si>
  <si>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</si>
  <si>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</si>
  <si>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</si>
  <si>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</si>
  <si>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</si>
  <si>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</si>
  <si>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</si>
  <si>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</si>
  <si>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</si>
  <si>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</si>
  <si>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</si>
  <si>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</si>
  <si>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</si>
  <si>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</si>
  <si>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</si>
  <si>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</si>
  <si>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</si>
  <si>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</si>
  <si>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</si>
  <si>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</si>
  <si>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</si>
  <si>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</si>
  <si>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</si>
  <si>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</si>
  <si>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</si>
  <si>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</si>
  <si>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</si>
  <si>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</si>
  <si>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</si>
  <si>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</si>
  <si>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</si>
  <si>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</si>
  <si>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</si>
  <si>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</si>
  <si>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</si>
  <si>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</si>
  <si>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</si>
  <si>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</si>
  <si>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</si>
  <si>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</si>
  <si>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</si>
  <si>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</si>
  <si>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</si>
  <si>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</si>
  <si>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</si>
  <si>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</si>
  <si>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</si>
  <si>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</si>
  <si>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</si>
  <si>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</si>
  <si>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</si>
  <si>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</si>
  <si>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</si>
  <si>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</si>
  <si>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</si>
  <si>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</si>
  <si>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</si>
  <si>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</si>
  <si>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</si>
  <si>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</si>
  <si>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</si>
  <si>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</si>
  <si>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</si>
  <si>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</si>
  <si>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</si>
  <si>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</si>
  <si>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</si>
  <si>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</si>
  <si>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</si>
  <si>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</si>
  <si>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</si>
  <si>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</si>
  <si>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</si>
  <si>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</si>
  <si>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</si>
  <si>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</si>
  <si>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</si>
  <si>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</si>
  <si>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</si>
  <si>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</si>
  <si>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</si>
  <si>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</si>
  <si>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</si>
  <si>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</si>
  <si>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</si>
  <si>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</si>
  <si>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</si>
  <si>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</si>
  <si>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</si>
  <si>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</si>
  <si>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</si>
  <si>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</si>
  <si>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</si>
  <si>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</si>
  <si>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</si>
  <si>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</si>
  <si>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</si>
  <si>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</si>
  <si>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</si>
  <si>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</si>
  <si>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</si>
  <si>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</si>
  <si>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</si>
  <si>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</si>
  <si>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</si>
  <si>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</si>
  <si>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</si>
  <si>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</si>
  <si>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</si>
  <si>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</si>
  <si>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</si>
  <si>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</si>
  <si>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</si>
  <si>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</si>
  <si>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</si>
  <si>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</si>
  <si>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</si>
  <si>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</si>
  <si>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</si>
  <si>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</si>
  <si>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</si>
  <si>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</si>
  <si>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</si>
  <si>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</si>
  <si>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</si>
  <si>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</si>
  <si>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</si>
  <si>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</si>
  <si>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</si>
  <si>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</si>
  <si>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</si>
  <si>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</si>
  <si>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</si>
  <si>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</si>
  <si>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</si>
  <si>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</si>
  <si>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</si>
  <si>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</si>
  <si>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</si>
  <si>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</si>
  <si>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</si>
  <si>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</si>
  <si>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</si>
  <si>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</si>
  <si>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</si>
  <si>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</si>
  <si>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</si>
  <si>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</si>
  <si>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</si>
  <si>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</si>
  <si>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</si>
  <si>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</si>
  <si>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</si>
  <si>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</si>
  <si>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</si>
  <si>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</si>
  <si>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</si>
  <si>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</si>
  <si>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</si>
  <si>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</si>
  <si>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</si>
  <si>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</si>
  <si>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</si>
  <si>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</si>
  <si>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</si>
  <si>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</si>
  <si>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</si>
  <si>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</si>
  <si>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</si>
  <si>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</si>
  <si>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</si>
  <si>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</si>
  <si>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</si>
  <si>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</si>
  <si>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</si>
  <si>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</si>
  <si>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</si>
  <si>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</si>
  <si>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</si>
  <si>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</si>
  <si>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</si>
  <si>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</si>
  <si>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</si>
  <si>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</si>
  <si>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</si>
  <si>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</si>
  <si>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</si>
  <si>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</si>
  <si>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</si>
  <si>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</si>
  <si>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</si>
  <si>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</si>
  <si>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</si>
  <si>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</si>
  <si>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</si>
  <si>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</si>
  <si>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</si>
  <si>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</si>
  <si>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</si>
  <si>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</si>
  <si>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</si>
  <si>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</si>
  <si>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</si>
  <si>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</si>
  <si>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</si>
  <si>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</si>
  <si>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</si>
  <si>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</si>
  <si>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</si>
  <si>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</si>
  <si>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</si>
  <si>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</si>
  <si>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</si>
  <si>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</si>
  <si>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</si>
  <si>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</si>
  <si>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</si>
  <si>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</si>
  <si>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</si>
  <si>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</si>
  <si>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</si>
  <si>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</si>
  <si>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</si>
  <si>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</si>
  <si>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</si>
  <si>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</si>
  <si>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</si>
  <si>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</si>
  <si>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</si>
  <si>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</si>
  <si>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</si>
  <si>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</si>
  <si>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</si>
  <si>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</si>
  <si>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</si>
  <si>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</si>
  <si>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</si>
  <si>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</si>
  <si>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</si>
  <si>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</si>
  <si>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</si>
  <si>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</si>
  <si>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</si>
  <si>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</si>
  <si>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</si>
  <si>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</si>
  <si>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</si>
  <si>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</si>
  <si>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</si>
  <si>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</si>
  <si>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</si>
  <si>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</si>
  <si>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</si>
  <si>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</si>
  <si>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</si>
  <si>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</si>
  <si>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</si>
  <si>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</si>
  <si>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</si>
  <si>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</si>
  <si>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</si>
  <si>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</si>
  <si>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</si>
  <si>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</si>
  <si>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</si>
  <si>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</si>
  <si>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</si>
  <si>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</si>
  <si>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</si>
  <si>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</si>
  <si>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</si>
  <si>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</si>
  <si>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</si>
  <si>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</si>
  <si>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</si>
  <si>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</si>
  <si>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</si>
  <si>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</si>
  <si>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</si>
  <si>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</si>
  <si>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</si>
  <si>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</si>
  <si>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</si>
  <si>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</si>
  <si>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</si>
  <si>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</si>
  <si>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</si>
  <si>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</si>
  <si>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</si>
  <si>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</si>
  <si>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</si>
  <si>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</si>
  <si>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</si>
  <si>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</si>
  <si>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</si>
  <si>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</si>
  <si>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</si>
  <si>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</si>
  <si>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</si>
  <si>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</si>
  <si>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</si>
  <si>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</si>
  <si>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</si>
  <si>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</si>
  <si>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</si>
  <si>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</si>
  <si>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</si>
  <si>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</si>
  <si>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</si>
  <si>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</si>
  <si>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</si>
  <si>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</si>
  <si>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</si>
  <si>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</si>
  <si>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</si>
  <si>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</si>
  <si>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</si>
  <si>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</si>
  <si>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</si>
  <si>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</si>
  <si>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</si>
  <si>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</si>
  <si>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</si>
  <si>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</si>
  <si>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</si>
  <si>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</si>
  <si>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</si>
  <si>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</si>
  <si>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</si>
  <si>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</si>
  <si>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</si>
  <si>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</si>
  <si>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</si>
  <si>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</si>
  <si>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</si>
  <si>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</si>
  <si>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</si>
  <si>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</si>
  <si>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</si>
  <si>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</si>
  <si>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</si>
  <si>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</si>
  <si>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</si>
  <si>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</si>
  <si>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</si>
  <si>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</si>
  <si>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</si>
  <si>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</si>
  <si>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</si>
  <si>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</si>
  <si>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</si>
  <si>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</si>
  <si>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</si>
  <si>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</si>
  <si>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</si>
  <si>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</si>
  <si>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</si>
  <si>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</si>
  <si>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</si>
  <si>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</si>
  <si>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</si>
  <si>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</si>
  <si>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</si>
  <si>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</si>
  <si>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</si>
  <si>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</si>
  <si>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</si>
  <si>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</si>
  <si>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</si>
  <si>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</si>
  <si>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</si>
  <si>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</si>
  <si>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</si>
  <si>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</si>
  <si>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</si>
  <si>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</si>
  <si>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</si>
  <si>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</si>
  <si>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</si>
  <si>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</si>
  <si>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</si>
  <si>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</si>
  <si>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</si>
  <si>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</si>
  <si>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</si>
  <si>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</si>
  <si>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</si>
  <si>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</si>
  <si>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</si>
  <si>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</si>
  <si>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</si>
  <si>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</si>
  <si>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</si>
  <si>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</si>
  <si>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</si>
  <si>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</si>
  <si>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</si>
  <si>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</si>
  <si>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</si>
  <si>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</si>
  <si>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</si>
  <si>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</si>
  <si>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</si>
  <si>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</si>
  <si>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</si>
  <si>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</si>
  <si>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</si>
  <si>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</si>
  <si>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</si>
  <si>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</si>
  <si>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</si>
  <si>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</si>
  <si>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</si>
  <si>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</si>
  <si>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</si>
  <si>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</si>
  <si>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</si>
  <si>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</si>
  <si>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</si>
  <si>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</si>
  <si>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</si>
  <si>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</si>
  <si>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</si>
  <si>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</si>
  <si>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</si>
  <si>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</si>
  <si>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</si>
  <si>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</si>
  <si>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</si>
  <si>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</si>
  <si>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</si>
  <si>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</si>
  <si>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</si>
  <si>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</si>
  <si>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</si>
  <si>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</si>
  <si>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</si>
  <si>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</si>
  <si>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</si>
  <si>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</si>
  <si>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</si>
  <si>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</si>
  <si>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</si>
  <si>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</si>
  <si>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</si>
  <si>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</si>
  <si>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</si>
  <si>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</si>
  <si>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</si>
  <si>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</si>
  <si>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</si>
  <si>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</si>
  <si>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</si>
  <si>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</si>
  <si>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</si>
  <si>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</si>
  <si>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</si>
  <si>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</si>
  <si>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</si>
  <si>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</si>
  <si>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</si>
  <si>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</si>
  <si>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</si>
  <si>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</si>
  <si>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</si>
  <si>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</si>
  <si>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</si>
  <si>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</si>
  <si>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</si>
  <si>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</si>
  <si>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</si>
  <si>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</si>
  <si>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</si>
  <si>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</si>
  <si>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</si>
  <si>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</si>
  <si>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</si>
  <si>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</si>
  <si>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</si>
  <si>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</si>
  <si>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</si>
  <si>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</si>
  <si>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</si>
  <si>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</si>
  <si>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</si>
  <si>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</si>
  <si>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</si>
  <si>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</si>
  <si>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</si>
  <si>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</si>
  <si>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</si>
  <si>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</si>
  <si>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</si>
  <si>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</si>
  <si>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</si>
  <si>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</si>
  <si>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</si>
  <si>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</si>
  <si>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</si>
  <si>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</si>
  <si>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</si>
  <si>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</si>
  <si>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</si>
  <si>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</si>
  <si>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</si>
  <si>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</si>
  <si>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</si>
  <si>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</si>
  <si>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</si>
  <si>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</si>
  <si>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</si>
  <si>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</si>
  <si>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</si>
  <si>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</si>
  <si>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</si>
  <si>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</si>
  <si>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</si>
  <si>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</si>
  <si>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</si>
  <si>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</si>
  <si>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</si>
  <si>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</si>
  <si>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</si>
  <si>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</si>
  <si>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</si>
  <si>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</si>
  <si>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</si>
  <si>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</si>
  <si>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</si>
  <si>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</si>
  <si>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</si>
  <si>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</si>
  <si>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</si>
  <si>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</si>
  <si>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</si>
  <si>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</si>
  <si>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</si>
  <si>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</si>
  <si>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</si>
  <si>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</si>
  <si>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</si>
  <si>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</si>
  <si>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</si>
  <si>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</si>
  <si>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</si>
  <si>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</si>
  <si>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</si>
  <si>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</si>
  <si>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</si>
  <si>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</si>
  <si>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</si>
  <si>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</si>
  <si>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</si>
  <si>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</si>
  <si>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</si>
  <si>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</si>
  <si>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</si>
  <si>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</si>
  <si>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</si>
  <si>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</si>
  <si>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</si>
  <si>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</si>
  <si>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</si>
  <si>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</si>
  <si>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</si>
  <si>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</si>
  <si>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</si>
  <si>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</si>
  <si>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</si>
  <si>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</si>
  <si>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</si>
  <si>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</si>
  <si>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</si>
  <si>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</si>
  <si>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</si>
  <si>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</si>
  <si>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</si>
  <si>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</si>
  <si>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</si>
  <si>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</si>
  <si>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</si>
  <si>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</si>
  <si>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</si>
  <si>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</si>
  <si>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</si>
  <si>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</si>
  <si>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</si>
  <si>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</si>
  <si>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</si>
  <si>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</si>
  <si>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</si>
  <si>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</si>
  <si>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</si>
  <si>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</si>
  <si>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</si>
  <si>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</si>
  <si>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</si>
  <si>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</si>
  <si>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</si>
  <si>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</si>
  <si>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</si>
  <si>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</si>
  <si>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</si>
  <si>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</si>
  <si>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</si>
  <si>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</si>
  <si>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</si>
  <si>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</si>
  <si>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</si>
  <si>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</si>
  <si>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</si>
  <si>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</si>
  <si>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</si>
  <si>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</si>
  <si>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</si>
  <si>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</si>
  <si>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</si>
  <si>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</si>
  <si>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</si>
  <si>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</si>
  <si>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</si>
  <si>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</si>
  <si>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</si>
  <si>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</si>
  <si>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</si>
  <si>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</si>
  <si>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</si>
  <si>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</si>
  <si>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</si>
  <si>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</si>
  <si>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</si>
  <si>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</si>
  <si>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</si>
  <si>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</si>
  <si>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</si>
  <si>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</si>
  <si>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</si>
  <si>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</si>
  <si>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</si>
  <si>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</si>
  <si>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</si>
  <si>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</si>
  <si>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</si>
  <si>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</si>
  <si>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</si>
  <si>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</si>
  <si>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</si>
  <si>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</si>
  <si>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</si>
  <si>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</si>
  <si>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</si>
  <si>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</si>
  <si>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</si>
  <si>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</si>
  <si>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</si>
  <si>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</si>
  <si>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</si>
  <si>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</si>
  <si>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</si>
  <si>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</si>
  <si>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</si>
  <si>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</si>
  <si>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</si>
  <si>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</si>
  <si>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</si>
  <si>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</si>
  <si>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</si>
  <si>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</si>
  <si>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</si>
  <si>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</si>
  <si>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</si>
  <si>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</si>
  <si>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</si>
  <si>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</si>
  <si>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</si>
  <si>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</si>
  <si>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</si>
  <si>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</si>
  <si>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</si>
  <si>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</si>
  <si>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</si>
  <si>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</si>
  <si>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</si>
  <si>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</si>
  <si>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</si>
  <si>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</si>
  <si>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</si>
  <si>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</si>
  <si>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</si>
  <si>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</si>
  <si>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</si>
  <si>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</si>
  <si>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</si>
  <si>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</si>
  <si>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</si>
  <si>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</si>
  <si>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</si>
  <si>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</si>
  <si>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</si>
  <si>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</si>
  <si>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</si>
  <si>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</si>
  <si>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</si>
  <si>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</si>
  <si>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</si>
  <si>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</si>
  <si>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</si>
  <si>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</si>
  <si>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</si>
  <si>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</si>
  <si>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</si>
  <si>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</si>
  <si>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</si>
  <si>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</si>
  <si>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</si>
  <si>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</si>
  <si>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</si>
  <si>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</si>
  <si>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</si>
  <si>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</si>
  <si>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</si>
  <si>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</si>
  <si>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</si>
  <si>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</si>
  <si>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</si>
  <si>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</si>
  <si>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</si>
  <si>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</si>
  <si>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</si>
  <si>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</si>
  <si>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</si>
  <si>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</si>
  <si>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</si>
  <si>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</si>
  <si>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</si>
  <si>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</si>
  <si>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</si>
  <si>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</si>
  <si>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</si>
  <si>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</si>
  <si>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</si>
  <si>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</si>
  <si>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</si>
  <si>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</si>
  <si>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</si>
  <si>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</si>
  <si>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</si>
  <si>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</si>
  <si>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</si>
  <si>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</si>
  <si>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</si>
  <si>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</si>
  <si>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</si>
  <si>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</si>
  <si>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</si>
  <si>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</si>
  <si>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</si>
  <si>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</si>
  <si>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</si>
  <si>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</si>
  <si>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</si>
  <si>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</si>
  <si>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</si>
  <si>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</si>
  <si>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</si>
  <si>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</si>
  <si>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</si>
  <si>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</si>
  <si>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</si>
  <si>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</si>
  <si>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</si>
  <si>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</si>
  <si>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</si>
  <si>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</si>
  <si>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</si>
  <si>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</si>
  <si>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</si>
  <si>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</si>
  <si>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</si>
  <si>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</si>
  <si>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</si>
  <si>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</si>
  <si>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</si>
  <si>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</si>
  <si>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</si>
  <si>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</si>
  <si>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</si>
  <si>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</si>
  <si>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</si>
  <si>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</si>
  <si>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</si>
  <si>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</si>
  <si>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</si>
  <si>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</si>
  <si>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</si>
  <si>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</si>
  <si>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</si>
  <si>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</si>
  <si>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</si>
  <si>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</si>
  <si>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</si>
  <si>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</si>
  <si>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</si>
  <si>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</si>
  <si>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</si>
  <si>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</si>
  <si>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</si>
  <si>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</si>
  <si>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</si>
  <si>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</si>
  <si>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</si>
  <si>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</si>
  <si>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</si>
  <si>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</si>
  <si>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</si>
  <si>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</si>
  <si>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</si>
  <si>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</si>
  <si>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</si>
  <si>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</si>
  <si>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</si>
  <si>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</si>
  <si>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</si>
  <si>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</si>
  <si>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</si>
  <si>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</si>
  <si>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</si>
  <si>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</si>
  <si>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</si>
  <si>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</si>
  <si>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</si>
  <si>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</si>
  <si>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</si>
  <si>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</si>
  <si>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</si>
  <si>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</si>
  <si>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</si>
  <si>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</si>
  <si>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</si>
  <si>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</si>
  <si>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</si>
  <si>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</si>
  <si>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</si>
  <si>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</si>
  <si>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</si>
  <si>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</si>
  <si>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</si>
  <si>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</si>
  <si>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</si>
  <si>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</si>
  <si>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</si>
  <si>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</si>
  <si>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</si>
  <si>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</si>
  <si>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</si>
  <si>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</si>
  <si>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</si>
  <si>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</si>
  <si>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</si>
  <si>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</si>
  <si>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</si>
  <si>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</si>
  <si>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</si>
  <si>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</si>
  <si>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</si>
  <si>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</si>
  <si>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</si>
  <si>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</si>
  <si>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</si>
  <si>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</si>
  <si>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</si>
  <si>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</si>
  <si>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</si>
  <si>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</si>
  <si>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</si>
  <si>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</si>
  <si>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</si>
  <si>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</si>
  <si>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</si>
  <si>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</si>
  <si>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</si>
  <si>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</si>
  <si>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</si>
  <si>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</si>
  <si>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</si>
  <si>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</si>
  <si>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</si>
  <si>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</si>
  <si>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</si>
  <si>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</si>
  <si>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</si>
  <si>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</si>
  <si>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</si>
  <si>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</si>
  <si>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</si>
  <si>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</si>
  <si>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</si>
  <si>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</si>
  <si>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</si>
  <si>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</si>
  <si>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</si>
  <si>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</si>
  <si>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</si>
  <si>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</si>
  <si>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</si>
  <si>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</si>
  <si>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</si>
  <si>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</si>
  <si>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</si>
  <si>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</si>
  <si>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</si>
  <si>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</si>
  <si>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</si>
  <si>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</si>
  <si>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</si>
  <si>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</si>
  <si>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</si>
  <si>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</si>
  <si>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</si>
  <si>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</si>
  <si>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</si>
  <si>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</si>
  <si>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</si>
  <si>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</si>
  <si>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</si>
  <si>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</si>
  <si>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</si>
  <si>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</si>
  <si>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</si>
  <si>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</si>
  <si>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</si>
  <si>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</si>
  <si>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</si>
  <si>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</si>
  <si>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</si>
  <si>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</si>
  <si>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</si>
  <si>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</si>
  <si>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</si>
  <si>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</si>
  <si>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</si>
  <si>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</si>
  <si>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</si>
  <si>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</si>
  <si>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</si>
  <si>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</si>
  <si>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</si>
  <si>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</si>
  <si>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</si>
  <si>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</si>
  <si>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</si>
  <si>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</si>
  <si>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</si>
  <si>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</si>
  <si>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</si>
  <si>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</si>
  <si>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</si>
  <si>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</si>
  <si>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</si>
  <si>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</si>
  <si>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</si>
  <si>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</si>
  <si>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</si>
  <si>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</si>
  <si>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</si>
  <si>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</si>
  <si>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</si>
  <si>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</si>
  <si>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</si>
  <si>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</si>
  <si>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</si>
  <si>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</si>
  <si>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</si>
  <si>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</si>
  <si>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</si>
  <si>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</si>
  <si>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</si>
  <si>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</si>
  <si>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</si>
  <si>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</si>
  <si>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</si>
  <si>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</si>
  <si>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</si>
  <si>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</si>
  <si>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</si>
  <si>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</si>
  <si>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</si>
  <si>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</si>
  <si>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</si>
  <si>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</si>
  <si>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</si>
  <si>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</si>
  <si>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</si>
  <si>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</si>
  <si>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</si>
  <si>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</si>
  <si>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</si>
  <si>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</si>
  <si>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</si>
  <si>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</si>
  <si>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</si>
  <si>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</si>
  <si>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</si>
  <si>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</si>
  <si>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</si>
  <si>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</si>
  <si>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</si>
  <si>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</si>
  <si>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</si>
  <si>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</si>
  <si>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</si>
  <si>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</si>
  <si>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</si>
  <si>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</si>
  <si>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</si>
  <si>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</si>
  <si>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</si>
  <si>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</si>
  <si>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</si>
  <si>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</si>
  <si>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</si>
  <si>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</si>
  <si>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</si>
  <si>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</si>
  <si>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</si>
  <si>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</si>
  <si>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</si>
  <si>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</si>
  <si>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</si>
  <si>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</si>
  <si>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</si>
  <si>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</si>
  <si>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</si>
  <si>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</si>
  <si>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</si>
  <si>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</si>
  <si>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</si>
  <si>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</si>
  <si>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</si>
  <si>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</si>
  <si>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</si>
  <si>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</si>
  <si>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</si>
  <si>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</si>
  <si>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</si>
  <si>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</si>
  <si>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</si>
  <si>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</si>
  <si>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</si>
  <si>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</si>
  <si>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</si>
  <si>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</si>
  <si>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</si>
  <si>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</si>
  <si>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</si>
  <si>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</si>
  <si>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</si>
  <si>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</si>
  <si>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</si>
  <si>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</si>
  <si>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</si>
  <si>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</si>
  <si>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</si>
  <si>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</si>
  <si>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</si>
  <si>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</si>
  <si>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</si>
  <si>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</si>
  <si>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</si>
  <si>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</si>
  <si>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</si>
  <si>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</si>
  <si>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</si>
  <si>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</si>
  <si>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</si>
  <si>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</si>
  <si>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</si>
  <si>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</si>
  <si>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</si>
  <si>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</si>
  <si>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</si>
  <si>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</si>
  <si>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</si>
  <si>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</si>
  <si>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</si>
  <si>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</si>
  <si>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</si>
  <si>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</si>
  <si>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</si>
  <si>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</si>
  <si>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</si>
  <si>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</si>
  <si>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</si>
  <si>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</si>
  <si>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</si>
  <si>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</si>
  <si>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</si>
  <si>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</si>
  <si>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</si>
  <si>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</si>
  <si>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</si>
  <si>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</si>
  <si>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</si>
  <si>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</si>
  <si>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</si>
  <si>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</si>
  <si>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</si>
  <si>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</si>
  <si>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</si>
  <si>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</si>
  <si>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</si>
  <si>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</si>
  <si>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</si>
  <si>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</si>
  <si>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</si>
  <si>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</si>
  <si>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</si>
  <si>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</si>
  <si>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</si>
  <si>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</si>
  <si>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</si>
  <si>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</si>
  <si>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</si>
  <si>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</si>
  <si>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</si>
  <si>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</si>
  <si>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</si>
  <si>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</si>
  <si>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</si>
  <si>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</si>
  <si>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</si>
  <si>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</si>
  <si>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</si>
  <si>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</si>
  <si>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</si>
  <si>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</si>
  <si>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</si>
  <si>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</si>
  <si>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</si>
  <si>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</si>
  <si>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</si>
  <si>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</si>
  <si>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</si>
  <si>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</si>
  <si>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</si>
  <si>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</si>
  <si>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</si>
  <si>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</si>
  <si>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</si>
  <si>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</si>
  <si>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</si>
  <si>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</si>
  <si>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</si>
  <si>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</si>
  <si>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</si>
  <si>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</si>
  <si>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</si>
  <si>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</si>
  <si>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</si>
  <si>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</si>
  <si>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</si>
  <si>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</si>
  <si>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</si>
  <si>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</si>
  <si>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</si>
  <si>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</si>
  <si>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</si>
  <si>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</si>
  <si>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</si>
  <si>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</si>
  <si>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</si>
  <si>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</si>
  <si>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</si>
  <si>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</si>
  <si>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</si>
  <si>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</si>
  <si>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</si>
  <si>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</si>
  <si>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</si>
  <si>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</si>
  <si>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</si>
  <si>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</si>
  <si>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</si>
  <si>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</si>
  <si>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</si>
  <si>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</si>
  <si>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</si>
  <si>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</si>
  <si>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</si>
  <si>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</si>
  <si>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</si>
  <si>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</si>
  <si>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</si>
  <si>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</si>
  <si>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</si>
  <si>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</si>
  <si>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</si>
  <si>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</si>
  <si>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</si>
  <si>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</si>
  <si>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</si>
  <si>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</si>
  <si>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</si>
  <si>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</si>
  <si>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</si>
  <si>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</si>
  <si>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</si>
  <si>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</si>
  <si>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</si>
  <si>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</si>
  <si>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</si>
  <si>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</si>
  <si>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</si>
  <si>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</si>
  <si>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</si>
  <si>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</si>
  <si>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</si>
  <si>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</si>
  <si>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</si>
  <si>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</si>
  <si>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</si>
  <si>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</si>
  <si>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</si>
  <si>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</si>
  <si>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</si>
  <si>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</si>
  <si>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</si>
  <si>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</si>
  <si>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</si>
  <si>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</si>
  <si>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</si>
  <si>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</si>
  <si>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</si>
  <si>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</si>
  <si>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</si>
  <si>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</si>
  <si>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</si>
  <si>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</si>
  <si>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</si>
  <si>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</si>
  <si>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</si>
  <si>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</si>
  <si>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</si>
  <si>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</si>
  <si>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</si>
  <si>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</si>
  <si>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</si>
  <si>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</si>
  <si>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</si>
  <si>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</si>
  <si>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</si>
  <si>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</si>
  <si>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</si>
  <si>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</si>
  <si>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</si>
  <si>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</si>
  <si>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</si>
  <si>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</si>
  <si>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</si>
  <si>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</si>
  <si>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</si>
  <si>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</si>
  <si>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</si>
  <si>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</si>
  <si>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</si>
  <si>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</si>
  <si>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</si>
  <si>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</si>
  <si>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</si>
  <si>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</si>
  <si>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</si>
  <si>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</si>
  <si>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</si>
  <si>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</si>
  <si>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</si>
  <si>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</si>
  <si>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</si>
  <si>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</si>
  <si>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</si>
  <si>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</si>
  <si>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</si>
  <si>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</si>
  <si>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</si>
  <si>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</si>
  <si>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</si>
  <si>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</si>
  <si>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</si>
  <si>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</si>
  <si>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</si>
  <si>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</si>
  <si>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</si>
  <si>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</si>
  <si>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</si>
  <si>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</si>
  <si>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</si>
  <si>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</si>
  <si>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</si>
  <si>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</si>
  <si>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</si>
  <si>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</si>
  <si>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</si>
  <si>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</si>
  <si>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</si>
  <si>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</si>
  <si>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</si>
  <si>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</si>
  <si>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</si>
  <si>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</si>
  <si>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</si>
  <si>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</si>
  <si>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</si>
  <si>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</si>
  <si>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</si>
  <si>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</si>
  <si>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</si>
  <si>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</si>
  <si>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</si>
  <si>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</si>
  <si>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</si>
  <si>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</si>
  <si>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</si>
  <si>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</si>
  <si>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</si>
  <si>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</si>
  <si>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</si>
  <si>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</si>
  <si>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</si>
  <si>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</si>
  <si>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</si>
  <si>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</si>
  <si>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</si>
  <si>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</si>
  <si>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</si>
  <si>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</si>
  <si>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</si>
  <si>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</si>
  <si>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</si>
  <si>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</si>
  <si>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</si>
  <si>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</si>
  <si>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</si>
  <si>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</si>
  <si>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</si>
  <si>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</si>
  <si>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</si>
  <si>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</si>
  <si>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</si>
  <si>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</si>
  <si>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</si>
  <si>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</si>
  <si>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</si>
  <si>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</si>
  <si>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</si>
  <si>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</si>
  <si>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</si>
  <si>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</si>
  <si>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</si>
  <si>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</si>
  <si>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</si>
  <si>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</si>
  <si>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</si>
  <si>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</si>
  <si>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</si>
  <si>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</si>
  <si>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</si>
  <si>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</si>
  <si>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</si>
  <si>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</si>
  <si>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</si>
  <si>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</si>
  <si>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</si>
  <si>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</si>
  <si>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</si>
  <si>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</si>
  <si>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</si>
  <si>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</si>
  <si>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</si>
  <si>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</si>
  <si>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</si>
  <si>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</si>
  <si>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</si>
  <si>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</si>
  <si>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</si>
  <si>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</si>
  <si>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</si>
  <si>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</si>
  <si>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</si>
  <si>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</si>
  <si>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</si>
  <si>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</si>
  <si>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</si>
  <si>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</si>
  <si>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</si>
  <si>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</si>
  <si>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</si>
  <si>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</si>
  <si>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</si>
  <si>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</si>
  <si>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</si>
  <si>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</si>
  <si>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</si>
  <si>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</si>
  <si>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</si>
  <si>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</si>
  <si>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</si>
  <si>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</si>
  <si>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</si>
  <si>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</si>
  <si>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</si>
  <si>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</si>
  <si>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</si>
  <si>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</si>
  <si>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</si>
  <si>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</si>
  <si>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</si>
  <si>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</si>
  <si>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</si>
  <si>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</si>
  <si>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</si>
  <si>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</si>
  <si>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</si>
  <si>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</si>
  <si>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</si>
  <si>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</si>
  <si>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</si>
  <si>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</si>
  <si>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</si>
  <si>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</si>
  <si>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</si>
  <si>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</si>
  <si>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</si>
  <si>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</si>
  <si>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</si>
  <si>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</si>
  <si>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</si>
  <si>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</si>
  <si>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</si>
  <si>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</si>
  <si>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</si>
  <si>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</si>
  <si>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</si>
  <si>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</si>
  <si>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</si>
  <si>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</si>
  <si>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</si>
  <si>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</si>
  <si>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</si>
  <si>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</si>
  <si>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</si>
  <si>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</si>
  <si>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</si>
  <si>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</si>
  <si>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</si>
  <si>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</si>
  <si>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</si>
  <si>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</si>
  <si>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</si>
  <si>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</si>
  <si>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</si>
  <si>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</si>
  <si>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</si>
  <si>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</si>
  <si>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</si>
  <si>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</si>
  <si>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</si>
  <si>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</si>
  <si>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</si>
  <si>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</si>
  <si>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</si>
  <si>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</si>
  <si>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</si>
  <si>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</si>
  <si>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</si>
  <si>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</si>
  <si>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</si>
  <si>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</si>
  <si>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</si>
  <si>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</si>
  <si>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</si>
  <si>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</si>
  <si>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</si>
  <si>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</si>
  <si>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</si>
  <si>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</si>
  <si>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</si>
  <si>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</si>
  <si>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</si>
  <si>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</si>
  <si>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</si>
  <si>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</si>
  <si>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</si>
  <si>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</si>
  <si>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</si>
  <si>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</si>
  <si>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</si>
  <si>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</si>
  <si>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</si>
  <si>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</si>
  <si>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</si>
  <si>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</si>
  <si>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</si>
  <si>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</si>
  <si>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</si>
  <si>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</si>
  <si>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</si>
  <si>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</si>
  <si>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</si>
  <si>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</si>
  <si>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</si>
  <si>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</si>
  <si>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</si>
  <si>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</si>
  <si>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</si>
  <si>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</si>
  <si>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</si>
  <si>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</si>
  <si>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</si>
  <si>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</si>
  <si>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</si>
  <si>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</si>
  <si>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</si>
  <si>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</si>
  <si>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</si>
  <si>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</si>
  <si>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</si>
  <si>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</si>
  <si>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</si>
  <si>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</si>
  <si>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</si>
  <si>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</si>
  <si>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</si>
  <si>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</si>
  <si>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</si>
  <si>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</si>
  <si>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</si>
  <si>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</si>
  <si>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</si>
  <si>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</si>
  <si>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</si>
  <si>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</si>
  <si>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</si>
  <si>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</si>
  <si>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</si>
  <si>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</si>
  <si>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</si>
  <si>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</si>
  <si>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</si>
  <si>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</si>
  <si>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</si>
  <si>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</si>
  <si>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</si>
  <si>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</si>
  <si>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</si>
  <si>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</si>
  <si>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</si>
  <si>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</si>
  <si>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</si>
  <si>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</si>
  <si>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</si>
  <si>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</si>
  <si>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</si>
  <si>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</si>
  <si>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</si>
  <si>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</si>
  <si>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</si>
  <si>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</si>
  <si>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</si>
  <si>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</si>
  <si>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</si>
  <si>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</si>
  <si>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</si>
  <si>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</si>
  <si>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</si>
  <si>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</si>
  <si>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</si>
  <si>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</si>
  <si>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</si>
  <si>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</si>
  <si>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</si>
  <si>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</si>
  <si>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</si>
  <si>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</si>
  <si>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</si>
  <si>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</si>
  <si>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</si>
  <si>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</si>
  <si>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</si>
  <si>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</si>
  <si>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</si>
  <si>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</si>
  <si>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</si>
  <si>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</si>
  <si>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</si>
  <si>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</si>
  <si>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</si>
  <si>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</si>
  <si>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</si>
  <si>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</si>
  <si>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</si>
  <si>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</si>
  <si>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</si>
  <si>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</si>
  <si>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</si>
  <si>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</si>
  <si>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</si>
  <si>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</si>
  <si>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</si>
  <si>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</si>
  <si>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</si>
  <si>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</si>
  <si>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</si>
  <si>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</si>
  <si>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</si>
  <si>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</si>
  <si>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</si>
  <si>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</si>
  <si>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</si>
  <si>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</si>
  <si>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</si>
  <si>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</si>
  <si>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</si>
  <si>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</si>
  <si>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</si>
  <si>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</si>
  <si>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</si>
  <si>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</si>
  <si>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</si>
  <si>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</si>
  <si>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</si>
  <si>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</si>
  <si>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</si>
  <si>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</si>
  <si>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</si>
  <si>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</si>
  <si>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</si>
  <si>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</si>
  <si>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</si>
  <si>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</si>
  <si>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</si>
  <si>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</si>
  <si>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</si>
  <si>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</si>
  <si>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</si>
  <si>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</si>
  <si>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</si>
  <si>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</si>
  <si>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</si>
  <si>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</si>
  <si>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</si>
  <si>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</si>
  <si>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</si>
  <si>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</si>
  <si>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</si>
  <si>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</si>
  <si>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</si>
  <si>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</si>
  <si>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</si>
  <si>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</si>
  <si>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</si>
  <si>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</si>
  <si>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</si>
  <si>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</si>
  <si>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</si>
  <si>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</si>
  <si>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</si>
  <si>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</si>
  <si>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</si>
  <si>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</si>
  <si>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</si>
  <si>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</si>
  <si>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</si>
  <si>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</si>
  <si>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</si>
  <si>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</si>
  <si>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</si>
  <si>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</si>
  <si>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</si>
  <si>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</si>
  <si>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</si>
  <si>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</si>
  <si>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</si>
  <si>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</si>
  <si>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</si>
  <si>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</si>
  <si>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</si>
  <si>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</si>
  <si>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</si>
  <si>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</si>
  <si>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</si>
  <si>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</si>
  <si>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</si>
  <si>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</si>
  <si>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</si>
  <si>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</si>
  <si>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</si>
  <si>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</si>
  <si>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</si>
  <si>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</si>
  <si>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</si>
  <si>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</si>
  <si>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</si>
  <si>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</si>
  <si>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</si>
  <si>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</si>
  <si>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</si>
  <si>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</si>
  <si>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</si>
  <si>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</si>
  <si>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</si>
  <si>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</si>
  <si>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</si>
  <si>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</si>
  <si>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</si>
  <si>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</si>
  <si>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</si>
  <si>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</si>
  <si>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</si>
  <si>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</si>
  <si>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</si>
  <si>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</si>
  <si>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</si>
  <si>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</si>
  <si>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</si>
  <si>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</si>
  <si>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</si>
  <si>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</si>
  <si>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</si>
  <si>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</si>
  <si>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</si>
  <si>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</si>
  <si>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</si>
  <si>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</si>
  <si>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</si>
  <si>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</si>
  <si>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</si>
  <si>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</si>
  <si>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</si>
  <si>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</si>
  <si>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</si>
  <si>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</si>
  <si>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</si>
  <si>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</si>
  <si>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</si>
  <si>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</si>
  <si>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</si>
  <si>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</si>
  <si>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</si>
  <si>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</si>
  <si>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</si>
  <si>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</si>
  <si>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</si>
  <si>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</si>
  <si>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</si>
  <si>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</si>
  <si>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</si>
  <si>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</si>
  <si>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</si>
  <si>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</si>
  <si>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</si>
  <si>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</si>
  <si>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</si>
  <si>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</si>
  <si>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</si>
  <si>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</si>
  <si>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</si>
  <si>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</si>
  <si>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</si>
  <si>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</si>
  <si>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</si>
  <si>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</si>
  <si>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</si>
  <si>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</si>
  <si>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</si>
  <si>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</si>
  <si>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</si>
  <si>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</si>
  <si>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</si>
  <si>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</si>
  <si>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</si>
  <si>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</si>
  <si>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</si>
  <si>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</si>
  <si>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</si>
  <si>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</si>
  <si>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</si>
  <si>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</si>
  <si>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</si>
  <si>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</si>
  <si>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</si>
  <si>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</si>
  <si>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</si>
  <si>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</si>
  <si>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</si>
  <si>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</si>
  <si>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</si>
  <si>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</si>
  <si>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</si>
  <si>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</si>
  <si>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</si>
  <si>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</si>
  <si>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</si>
  <si>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</si>
  <si>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</si>
  <si>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</si>
  <si>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</si>
  <si>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</si>
  <si>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</si>
  <si>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</si>
  <si>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</si>
  <si>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</si>
  <si>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</si>
  <si>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</si>
  <si>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</si>
  <si>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</si>
  <si>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</si>
  <si>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</si>
  <si>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</si>
  <si>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</si>
  <si>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</si>
  <si>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</si>
  <si>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</si>
  <si>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</si>
  <si>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</si>
  <si>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</si>
  <si>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</si>
  <si>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</si>
  <si>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</si>
  <si>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</si>
  <si>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</si>
  <si>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</si>
  <si>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</si>
  <si>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</si>
  <si>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</si>
  <si>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</si>
  <si>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</si>
  <si>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</si>
  <si>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</si>
  <si>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</si>
  <si>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</si>
  <si>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</si>
  <si>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</si>
  <si>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</si>
  <si>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</si>
  <si>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</si>
  <si>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</si>
  <si>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</si>
  <si>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</si>
  <si>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</si>
  <si>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</si>
  <si>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</si>
  <si>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</si>
  <si>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</si>
  <si>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</si>
  <si>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</si>
  <si>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</si>
  <si>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</si>
  <si>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</si>
  <si>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</si>
  <si>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</si>
  <si>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</si>
  <si>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</si>
  <si>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</si>
  <si>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</si>
  <si>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</si>
  <si>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</si>
  <si>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</si>
  <si>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</si>
  <si>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</si>
  <si>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</si>
  <si>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</si>
  <si>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</si>
  <si>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</si>
  <si>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</si>
  <si>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</si>
  <si>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</si>
  <si>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</si>
  <si>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</si>
  <si>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</si>
  <si>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</si>
  <si>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</si>
  <si>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</si>
  <si>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</si>
  <si>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</si>
  <si>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</si>
  <si>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</si>
  <si>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</si>
  <si>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</si>
  <si>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</si>
  <si>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</si>
  <si>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</si>
  <si>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</si>
  <si>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</si>
  <si>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</si>
  <si>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</si>
  <si>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</si>
  <si>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</si>
  <si>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</si>
  <si>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</si>
  <si>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</si>
  <si>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</si>
  <si>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</si>
  <si>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</si>
  <si>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</si>
  <si>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</si>
  <si>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</si>
  <si>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</si>
  <si>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</si>
  <si>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</si>
  <si>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</si>
  <si>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</si>
  <si>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</si>
  <si>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</si>
  <si>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</si>
  <si>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</si>
  <si>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</si>
  <si>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</si>
  <si>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</si>
  <si>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</si>
  <si>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</si>
  <si>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</si>
  <si>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</si>
  <si>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</si>
  <si>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</si>
  <si>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</si>
  <si>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</si>
  <si>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</si>
  <si>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</si>
  <si>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</si>
  <si>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</si>
  <si>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</si>
  <si>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</si>
  <si>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</si>
  <si>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</si>
  <si>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</si>
  <si>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</si>
  <si>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</si>
  <si>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</si>
  <si>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</si>
  <si>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</si>
  <si>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</si>
  <si>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</si>
  <si>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</si>
  <si>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</si>
  <si>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</si>
  <si>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</si>
  <si>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</si>
  <si>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</si>
  <si>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</si>
  <si>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</si>
  <si>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</si>
  <si>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</si>
  <si>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</si>
  <si>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</si>
  <si>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</si>
  <si>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</si>
  <si>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</si>
  <si>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</si>
  <si>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</si>
  <si>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</si>
  <si>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</si>
  <si>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</si>
  <si>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</si>
  <si>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</si>
  <si>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</si>
  <si>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</si>
  <si>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</si>
  <si>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</si>
  <si>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</si>
  <si>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</si>
  <si>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</si>
  <si>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</si>
  <si>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</si>
  <si>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</si>
  <si>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</si>
  <si>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</si>
  <si>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</si>
  <si>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</si>
  <si>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</si>
  <si>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</si>
  <si>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</si>
  <si>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</si>
  <si>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</si>
  <si>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</si>
  <si>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</si>
  <si>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</si>
  <si>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</si>
  <si>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</si>
  <si>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</si>
  <si>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</si>
  <si>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</si>
  <si>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</si>
  <si>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</si>
  <si>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</si>
  <si>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</si>
  <si>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</si>
  <si>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</si>
  <si>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</si>
  <si>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</si>
  <si>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</si>
  <si>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</si>
  <si>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</si>
  <si>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</si>
  <si>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</si>
  <si>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</si>
  <si>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</si>
  <si>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</si>
  <si>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</si>
  <si>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</si>
  <si>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</si>
  <si>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</si>
  <si>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</si>
  <si>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</si>
  <si>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</si>
  <si>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</si>
  <si>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</si>
  <si>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</si>
  <si>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</si>
  <si>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</si>
  <si>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</si>
  <si>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</si>
  <si>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</si>
  <si>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</si>
  <si>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</si>
  <si>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</si>
  <si>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</si>
  <si>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</si>
  <si>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</si>
  <si>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</si>
  <si>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</si>
  <si>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</si>
  <si>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</si>
  <si>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</si>
  <si>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</si>
  <si>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</si>
  <si>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</si>
  <si>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</si>
  <si>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</si>
  <si>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</si>
  <si>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</si>
  <si>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</si>
  <si>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</si>
  <si>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</si>
  <si>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</si>
  <si>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</si>
  <si>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</si>
  <si>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</si>
  <si>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</si>
  <si>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</si>
  <si>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</si>
  <si>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</si>
  <si>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</si>
  <si>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</si>
  <si>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</si>
  <si>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</si>
  <si>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</si>
  <si>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</si>
  <si>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</si>
  <si>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</si>
  <si>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</si>
  <si>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</si>
  <si>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</si>
  <si>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</si>
  <si>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</si>
  <si>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</si>
  <si>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</si>
  <si>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</si>
  <si>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</si>
  <si>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</si>
  <si>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</si>
  <si>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</si>
  <si>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</si>
  <si>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</si>
  <si>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</si>
  <si>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</si>
  <si>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</si>
  <si>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</si>
  <si>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</si>
  <si>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</si>
  <si>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</si>
  <si>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</si>
  <si>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</si>
  <si>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</si>
  <si>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</si>
  <si>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</si>
  <si>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</si>
  <si>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</si>
  <si>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</si>
  <si>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</si>
  <si>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</si>
  <si>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</si>
  <si>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</si>
  <si>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</si>
  <si>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</si>
  <si>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</si>
  <si>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</si>
  <si>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</si>
  <si>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</si>
  <si>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</si>
  <si>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</si>
  <si>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</si>
  <si>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</si>
  <si>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</si>
  <si>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</si>
  <si>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</si>
  <si>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</si>
  <si>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</si>
  <si>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</si>
  <si>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</si>
  <si>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</si>
  <si>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</si>
  <si>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</si>
  <si>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</si>
  <si>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</si>
  <si>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</si>
  <si>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</si>
  <si>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</si>
  <si>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</si>
  <si>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</si>
  <si>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</si>
  <si>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</si>
  <si>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</si>
  <si>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</si>
  <si>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</si>
  <si>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</si>
  <si>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</si>
  <si>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</si>
  <si>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</si>
  <si>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</si>
  <si>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</si>
  <si>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</si>
  <si>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</si>
  <si>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</si>
  <si>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</si>
  <si>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</si>
  <si>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</si>
  <si>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</si>
  <si>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</si>
  <si>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</si>
  <si>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</si>
  <si>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</si>
  <si>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</si>
  <si>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</si>
  <si>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</si>
  <si>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</si>
  <si>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</si>
  <si>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</si>
  <si>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</si>
  <si>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</si>
  <si>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</si>
  <si>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</si>
  <si>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</si>
  <si>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</si>
  <si>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</si>
  <si>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</si>
  <si>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</si>
  <si>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</si>
  <si>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</si>
  <si>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</si>
  <si>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</si>
  <si>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</si>
  <si>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</si>
  <si>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</si>
  <si>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</si>
  <si>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</si>
  <si>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</si>
  <si>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</si>
  <si>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</si>
  <si>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</si>
  <si>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</si>
  <si>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</si>
  <si>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</si>
  <si>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</si>
  <si>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</si>
  <si>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</si>
  <si>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</si>
  <si>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</si>
  <si>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</si>
  <si>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</si>
  <si>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</si>
  <si>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</si>
  <si>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</si>
  <si>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</si>
  <si>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</si>
  <si>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</si>
  <si>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</si>
  <si>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</si>
  <si>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</si>
  <si>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</si>
  <si>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</si>
  <si>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</si>
  <si>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</si>
  <si>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</si>
  <si>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</si>
  <si>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</si>
  <si>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</si>
  <si>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</si>
  <si>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</si>
  <si>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</si>
  <si>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</si>
  <si>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</si>
  <si>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</si>
  <si>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</si>
  <si>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</si>
  <si>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</si>
  <si>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</si>
  <si>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</si>
  <si>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</si>
  <si>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</si>
  <si>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</si>
  <si>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</si>
  <si>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</si>
  <si>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</si>
  <si>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</si>
  <si>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</si>
  <si>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</si>
  <si>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</si>
  <si>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</si>
  <si>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</si>
  <si>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</si>
  <si>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</si>
  <si>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</si>
  <si>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</si>
  <si>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</si>
  <si>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</si>
  <si>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</si>
  <si>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</si>
  <si>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</si>
  <si>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</si>
  <si>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</si>
  <si>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</si>
  <si>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</si>
  <si>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</si>
  <si>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</si>
  <si>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</si>
  <si>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</si>
  <si>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</si>
  <si>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</si>
  <si>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</si>
  <si>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</si>
  <si>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</si>
  <si>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</si>
  <si>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</si>
  <si>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</si>
  <si>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</si>
  <si>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</si>
  <si>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</si>
  <si>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</si>
  <si>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</si>
  <si>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</si>
  <si>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</si>
  <si>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</si>
  <si>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</si>
  <si>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</si>
  <si>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</si>
  <si>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</si>
  <si>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</si>
  <si>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</si>
  <si>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</si>
  <si>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</si>
  <si>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</si>
  <si>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</si>
  <si>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</si>
  <si>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</si>
  <si>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</si>
  <si>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</si>
  <si>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</si>
  <si>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</si>
  <si>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Count of Order ID</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</si>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</sst>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00,&quot;K&quot;"/>
    <numFmt numFmtId="165" formatCode="&quot;#&quot;\ 0"/>
  </numFmts>
  <fonts count="4" x14ac:knownFonts="1">
    <font>
      <sz val="11"/>
      <color theme="1"/>
      <name val="Calibri"/>
      <family val="2"/>
      <scheme val="minor"/>
    </font>
    <font>
      <sz val="12"/>
      <color rgb="FF000000"/>
      <name val="Calibri"/>
    </font>
    <font>
      <sz val="11"/>
      <color theme="1"/>
      <name val="Calibri"/>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2" fillId="0" borderId="0" xfId="0" applyFont="1"/>
    <xf numFmtId="14" fontId="3"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0" fontId="0" fillId="0" borderId="0" xfId="0" applyNumberFormat="1"/>
  </cellXfs>
  <cellStyles count="1">
    <cellStyle name="Normal" xfId="0" builtinId="0"/>
  </cellStyles>
  <dxfs count="32">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font>
        <b/>
        <color theme="1"/>
      </font>
      <border>
        <bottom style="thin">
          <color theme="4"/>
        </bottom>
        <vertical/>
        <horizontal/>
      </border>
    </dxf>
    <dxf>
      <font>
        <sz val="14"/>
        <color theme="1"/>
        <name val="Segoe UI Black"/>
        <family val="2"/>
        <scheme val="none"/>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b val="0"/>
        <i val="0"/>
        <sz val="26"/>
        <color theme="1"/>
        <name val="Segoe UI Black"/>
        <family val="2"/>
        <scheme val="none"/>
      </font>
      <fill>
        <patternFill>
          <bgColor theme="0"/>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defaultTableStyle="TableStyleMedium2" defaultPivotStyle="PivotStyleLight16">
    <tableStyle name="Data-style" pivot="0" count="3" xr9:uid="{B9BF2F8E-5B49-41A9-8FFC-1A0471AD2A6E}">
      <tableStyleElement type="headerRow" dxfId="31"/>
      <tableStyleElement type="firstRowStripe" dxfId="30"/>
      <tableStyleElement type="secondRowStripe" dxfId="29"/>
    </tableStyle>
    <tableStyle name="SlicerStyleLight1 2" pivot="0" table="0" count="10" xr9:uid="{AA7C8A5D-984A-44E6-9056-095A5D3D6480}">
      <tableStyleElement type="wholeTable" dxfId="28"/>
      <tableStyleElement type="headerRow" dxfId="27"/>
    </tableStyle>
    <tableStyle name="Year" pivot="0" table="0" count="10" xr9:uid="{6E1D8B4B-03E2-46D9-861D-FEC87E7CB5E1}">
      <tableStyleElement type="wholeTable" dxfId="26"/>
      <tableStyleElement type="headerRow" dxfId="25"/>
    </tableStyle>
  </tableStyles>
  <colors>
    <mruColors>
      <color rgb="FFFF99FF"/>
      <color rgb="FFCC99FF"/>
      <color rgb="FFC345B4"/>
      <color rgb="FF830AC6"/>
      <color rgb="FF6414BC"/>
      <color rgb="FFF2D4FA"/>
      <color rgb="FF3333FF"/>
      <color rgb="FF1A0DC3"/>
      <color rgb="FF5504C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Yea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 Dashboard.xlsx]Combo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922-4D47-B3D6-25350EC2E07F}"/>
            </c:ext>
          </c:extLst>
        </c:ser>
        <c:dLbls>
          <c:showLegendKey val="0"/>
          <c:showVal val="0"/>
          <c:showCatName val="0"/>
          <c:showSerName val="0"/>
          <c:showPercent val="0"/>
          <c:showBubbleSize val="0"/>
        </c:dLbls>
        <c:gapWidth val="219"/>
        <c:overlap val="-27"/>
        <c:axId val="1914976415"/>
        <c:axId val="1914965855"/>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C922-4D47-B3D6-25350EC2E07F}"/>
            </c:ext>
          </c:extLst>
        </c:ser>
        <c:dLbls>
          <c:showLegendKey val="0"/>
          <c:showVal val="0"/>
          <c:showCatName val="0"/>
          <c:showSerName val="0"/>
          <c:showPercent val="0"/>
          <c:showBubbleSize val="0"/>
        </c:dLbls>
        <c:marker val="1"/>
        <c:smooth val="0"/>
        <c:axId val="2011850255"/>
        <c:axId val="2011854095"/>
      </c:lineChart>
      <c:catAx>
        <c:axId val="191497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965855"/>
        <c:crosses val="autoZero"/>
        <c:auto val="1"/>
        <c:lblAlgn val="ctr"/>
        <c:lblOffset val="100"/>
        <c:noMultiLvlLbl val="0"/>
      </c:catAx>
      <c:valAx>
        <c:axId val="1914965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976415"/>
        <c:crosses val="autoZero"/>
        <c:crossBetween val="between"/>
      </c:valAx>
      <c:valAx>
        <c:axId val="2011854095"/>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850255"/>
        <c:crosses val="max"/>
        <c:crossBetween val="between"/>
      </c:valAx>
      <c:catAx>
        <c:axId val="2011850255"/>
        <c:scaling>
          <c:orientation val="minMax"/>
        </c:scaling>
        <c:delete val="1"/>
        <c:axPos val="b"/>
        <c:numFmt formatCode="General" sourceLinked="1"/>
        <c:majorTickMark val="out"/>
        <c:minorTickMark val="none"/>
        <c:tickLblPos val="nextTo"/>
        <c:crossAx val="201185409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 Dashboard.xlsx]Pie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17-4707-B113-B051B46F8E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17-4707-B113-B051B46F8E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17-4707-B113-B051B46F8E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D2E-4E56-8F9F-0E57FF51A7DF}"/>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 Dashboard.xlsx]Top 5!PivotTable6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5'!$B$3</c:f>
              <c:strCache>
                <c:ptCount val="1"/>
                <c:pt idx="0">
                  <c:v>Total</c:v>
                </c:pt>
              </c:strCache>
            </c:strRef>
          </c:tx>
          <c:spPr>
            <a:solidFill>
              <a:schemeClr val="accent1"/>
            </a:solidFill>
            <a:ln>
              <a:noFill/>
            </a:ln>
            <a:effectLst/>
            <a:sp3d/>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533-4587-B311-F24871B87493}"/>
            </c:ext>
          </c:extLst>
        </c:ser>
        <c:dLbls>
          <c:showLegendKey val="0"/>
          <c:showVal val="0"/>
          <c:showCatName val="0"/>
          <c:showSerName val="0"/>
          <c:showPercent val="0"/>
          <c:showBubbleSize val="0"/>
        </c:dLbls>
        <c:gapWidth val="150"/>
        <c:shape val="box"/>
        <c:axId val="2084880319"/>
        <c:axId val="2084875999"/>
        <c:axId val="0"/>
      </c:bar3DChart>
      <c:catAx>
        <c:axId val="2084880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875999"/>
        <c:crosses val="autoZero"/>
        <c:auto val="1"/>
        <c:lblAlgn val="ctr"/>
        <c:lblOffset val="100"/>
        <c:noMultiLvlLbl val="0"/>
      </c:catAx>
      <c:valAx>
        <c:axId val="2084875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88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 Dashboard.xlsx]Combo Chart!PivotTable2</c:name>
    <c:fmtId val="4"/>
  </c:pivotSource>
  <c:chart>
    <c:title>
      <c:tx>
        <c:rich>
          <a:bodyPr rot="0" spcFirstLastPara="1" vertOverflow="ellipsis" vert="horz" wrap="square" anchor="ctr" anchorCtr="1"/>
          <a:lstStyle/>
          <a:p>
            <a:pPr>
              <a:defRPr sz="1680" b="0" i="0" u="none" strike="noStrike" kern="1200" cap="none" spc="20" baseline="0">
                <a:solidFill>
                  <a:schemeClr val="tx1"/>
                </a:solidFill>
                <a:latin typeface="Segoe UI Black" panose="020B0A02040204020203" pitchFamily="34" charset="0"/>
                <a:ea typeface="Segoe UI Black" panose="020B0A02040204020203" pitchFamily="34" charset="0"/>
                <a:cs typeface="+mn-cs"/>
              </a:defRPr>
            </a:pPr>
            <a:r>
              <a:rPr lang="en-IN"/>
              <a:t>Sales vs</a:t>
            </a:r>
            <a:r>
              <a:rPr lang="en-IN" baseline="0"/>
              <a:t> Profit</a:t>
            </a:r>
            <a:endParaRPr lang="en-IN"/>
          </a:p>
        </c:rich>
      </c:tx>
      <c:overlay val="0"/>
      <c:spPr>
        <a:noFill/>
        <a:ln>
          <a:noFill/>
        </a:ln>
        <a:effectLst/>
      </c:spPr>
      <c:txPr>
        <a:bodyPr rot="0" spcFirstLastPara="1" vertOverflow="ellipsis" vert="horz" wrap="square" anchor="ctr" anchorCtr="1"/>
        <a:lstStyle/>
        <a:p>
          <a:pPr>
            <a:defRPr sz="1680" b="0" i="0" u="none" strike="noStrike" kern="1200" cap="none" spc="20" baseline="0">
              <a:solidFill>
                <a:schemeClr val="tx1"/>
              </a:solidFill>
              <a:latin typeface="Segoe UI Black" panose="020B0A02040204020203" pitchFamily="34" charset="0"/>
              <a:ea typeface="Segoe UI Black" panose="020B0A02040204020203" pitchFamily="34" charset="0"/>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chemeClr val="tx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w="9525" cap="flat" cmpd="sng" algn="ctr">
            <a:solidFill>
              <a:schemeClr val="accent1">
                <a:shade val="95000"/>
              </a:schemeClr>
            </a:solidFill>
            <a:round/>
          </a:ln>
          <a:effectLst/>
        </c:spPr>
      </c:pivotFmt>
    </c:pivotFmts>
    <c:plotArea>
      <c:layout/>
      <c:barChart>
        <c:barDir val="col"/>
        <c:grouping val="clustered"/>
        <c:varyColors val="0"/>
        <c:ser>
          <c:idx val="0"/>
          <c:order val="0"/>
          <c:tx>
            <c:strRef>
              <c:f>'Combo Chart'!$B$3</c:f>
              <c:strCache>
                <c:ptCount val="1"/>
                <c:pt idx="0">
                  <c:v>Sum of Sales</c:v>
                </c:pt>
              </c:strCache>
            </c:strRef>
          </c:tx>
          <c:spPr>
            <a:solidFill>
              <a:srgbClr val="7030A0"/>
            </a:solidFill>
            <a:ln w="9525" cap="flat" cmpd="sng" algn="ctr">
              <a:solidFill>
                <a:schemeClr val="accent1">
                  <a:shade val="95000"/>
                </a:schemeClr>
              </a:solidFill>
              <a:round/>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DC2-4F07-9FDA-CFFAC76950CA}"/>
            </c:ext>
          </c:extLst>
        </c:ser>
        <c:dLbls>
          <c:showLegendKey val="0"/>
          <c:showVal val="0"/>
          <c:showCatName val="0"/>
          <c:showSerName val="0"/>
          <c:showPercent val="0"/>
          <c:showBubbleSize val="0"/>
        </c:dLbls>
        <c:gapWidth val="219"/>
        <c:overlap val="-27"/>
        <c:axId val="1914976415"/>
        <c:axId val="1914965855"/>
      </c:barChart>
      <c:lineChart>
        <c:grouping val="standard"/>
        <c:varyColors val="0"/>
        <c:ser>
          <c:idx val="1"/>
          <c:order val="1"/>
          <c:tx>
            <c:strRef>
              <c:f>'Combo Chart'!$C$3</c:f>
              <c:strCache>
                <c:ptCount val="1"/>
                <c:pt idx="0">
                  <c:v>Sum of Profit</c:v>
                </c:pt>
              </c:strCache>
            </c:strRef>
          </c:tx>
          <c:spPr>
            <a:ln w="15875" cap="rnd">
              <a:solidFill>
                <a:schemeClr val="tx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9DC2-4F07-9FDA-CFFAC76950CA}"/>
            </c:ext>
          </c:extLst>
        </c:ser>
        <c:dLbls>
          <c:showLegendKey val="0"/>
          <c:showVal val="0"/>
          <c:showCatName val="0"/>
          <c:showSerName val="0"/>
          <c:showPercent val="0"/>
          <c:showBubbleSize val="0"/>
        </c:dLbls>
        <c:marker val="1"/>
        <c:smooth val="0"/>
        <c:axId val="2011850255"/>
        <c:axId val="2011854095"/>
      </c:lineChart>
      <c:catAx>
        <c:axId val="191497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1914965855"/>
        <c:crosses val="autoZero"/>
        <c:auto val="1"/>
        <c:lblAlgn val="ctr"/>
        <c:lblOffset val="100"/>
        <c:noMultiLvlLbl val="0"/>
      </c:catAx>
      <c:valAx>
        <c:axId val="19149658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cap="all" baseline="0">
                    <a:solidFill>
                      <a:schemeClr val="tx1"/>
                    </a:solidFill>
                    <a:latin typeface="Segoe UI Black" panose="020B0A02040204020203" pitchFamily="34" charset="0"/>
                    <a:ea typeface="Segoe UI Black" panose="020B0A02040204020203" pitchFamily="34" charset="0"/>
                    <a:cs typeface="+mn-cs"/>
                  </a:defRPr>
                </a:pPr>
                <a:r>
                  <a:rPr lang="en-IN"/>
                  <a:t> Sales</a:t>
                </a:r>
              </a:p>
            </c:rich>
          </c:tx>
          <c:overlay val="0"/>
          <c:spPr>
            <a:noFill/>
            <a:ln>
              <a:noFill/>
            </a:ln>
            <a:effectLst/>
          </c:spPr>
          <c:txPr>
            <a:bodyPr rot="-5400000" spcFirstLastPara="1" vertOverflow="ellipsis" vert="horz" wrap="square" anchor="ctr" anchorCtr="1"/>
            <a:lstStyle/>
            <a:p>
              <a:pPr>
                <a:defRPr sz="1400" b="0" i="0" u="none" strike="noStrike" kern="1200" cap="all" baseline="0">
                  <a:solidFill>
                    <a:schemeClr val="tx1"/>
                  </a:solidFill>
                  <a:latin typeface="Segoe UI Black" panose="020B0A02040204020203" pitchFamily="34" charset="0"/>
                  <a:ea typeface="Segoe UI Black" panose="020B0A02040204020203" pitchFamily="34" charset="0"/>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1914976415"/>
        <c:crosses val="autoZero"/>
        <c:crossBetween val="between"/>
      </c:valAx>
      <c:valAx>
        <c:axId val="2011854095"/>
        <c:scaling>
          <c:orientation val="minMax"/>
        </c:scaling>
        <c:delete val="0"/>
        <c:axPos val="r"/>
        <c:title>
          <c:tx>
            <c:rich>
              <a:bodyPr rot="-5400000" spcFirstLastPara="1" vertOverflow="ellipsis" vert="horz" wrap="square" anchor="ctr" anchorCtr="1"/>
              <a:lstStyle/>
              <a:p>
                <a:pPr>
                  <a:defRPr sz="1400" b="0" i="0" u="none" strike="noStrike" kern="1200" cap="all" baseline="0">
                    <a:solidFill>
                      <a:schemeClr val="tx1"/>
                    </a:solidFill>
                    <a:latin typeface="Segoe UI Black" panose="020B0A02040204020203" pitchFamily="34" charset="0"/>
                    <a:ea typeface="Segoe UI Black" panose="020B0A02040204020203" pitchFamily="34" charset="0"/>
                    <a:cs typeface="+mn-cs"/>
                  </a:defRPr>
                </a:pPr>
                <a:r>
                  <a:rPr lang="en-IN"/>
                  <a:t>Profit</a:t>
                </a:r>
              </a:p>
            </c:rich>
          </c:tx>
          <c:overlay val="0"/>
          <c:spPr>
            <a:noFill/>
            <a:ln>
              <a:noFill/>
            </a:ln>
            <a:effectLst/>
          </c:spPr>
          <c:txPr>
            <a:bodyPr rot="-5400000" spcFirstLastPara="1" vertOverflow="ellipsis" vert="horz" wrap="square" anchor="ctr" anchorCtr="1"/>
            <a:lstStyle/>
            <a:p>
              <a:pPr>
                <a:defRPr sz="1400" b="0" i="0" u="none" strike="noStrike" kern="1200" cap="all" baseline="0">
                  <a:solidFill>
                    <a:schemeClr val="tx1"/>
                  </a:solidFill>
                  <a:latin typeface="Segoe UI Black" panose="020B0A02040204020203" pitchFamily="34" charset="0"/>
                  <a:ea typeface="Segoe UI Black" panose="020B0A02040204020203" pitchFamily="34" charset="0"/>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2011850255"/>
        <c:crosses val="max"/>
        <c:crossBetween val="between"/>
      </c:valAx>
      <c:catAx>
        <c:axId val="2011850255"/>
        <c:scaling>
          <c:orientation val="minMax"/>
        </c:scaling>
        <c:delete val="1"/>
        <c:axPos val="b"/>
        <c:numFmt formatCode="General" sourceLinked="1"/>
        <c:majorTickMark val="none"/>
        <c:minorTickMark val="none"/>
        <c:tickLblPos val="nextTo"/>
        <c:crossAx val="201185409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solidFill>
            <a:schemeClr val="tx1"/>
          </a:solidFill>
          <a:latin typeface="Segoe UI Black" panose="020B0A02040204020203" pitchFamily="34" charset="0"/>
          <a:ea typeface="Segoe UI Black" panose="020B0A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 Dashboard.xlsx]Pie chart!PivotTable4</c:name>
    <c:fmtId val="8"/>
  </c:pivotSource>
  <c:chart>
    <c:title>
      <c:tx>
        <c:rich>
          <a:bodyPr rot="0" spcFirstLastPara="1" vertOverflow="ellipsis" vert="horz" wrap="square" anchor="ctr" anchorCtr="1"/>
          <a:lstStyle/>
          <a:p>
            <a:pPr>
              <a:defRPr sz="1680" b="0" i="0" u="none" strike="noStrike" kern="1200" spc="0" baseline="0">
                <a:solidFill>
                  <a:schemeClr val="tx1"/>
                </a:solidFill>
                <a:latin typeface="Segoe UI Black" panose="020B0A02040204020203" pitchFamily="34" charset="0"/>
                <a:ea typeface="Segoe UI Black" panose="020B0A02040204020203" pitchFamily="34" charset="0"/>
                <a:cs typeface="+mn-cs"/>
              </a:defRPr>
            </a:pPr>
            <a:r>
              <a:rPr lang="en-IN"/>
              <a:t>Sales of Category by</a:t>
            </a:r>
            <a:r>
              <a:rPr lang="en-IN" baseline="0"/>
              <a:t>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99FF"/>
          </a:solidFill>
          <a:ln w="19050">
            <a:solidFill>
              <a:schemeClr val="lt1"/>
            </a:solidFill>
          </a:ln>
          <a:effectLst/>
        </c:spPr>
      </c:pivotFmt>
      <c:pivotFmt>
        <c:idx val="7"/>
        <c:spPr>
          <a:solidFill>
            <a:srgbClr val="C345B4"/>
          </a:solidFill>
          <a:ln w="19050">
            <a:solidFill>
              <a:schemeClr val="lt1"/>
            </a:solidFill>
          </a:ln>
          <a:effectLst/>
        </c:spPr>
      </c:pivotFmt>
      <c:pivotFmt>
        <c:idx val="8"/>
        <c:spPr>
          <a:solidFill>
            <a:srgbClr val="7030A0"/>
          </a:solidFill>
          <a:ln w="19050">
            <a:solidFill>
              <a:schemeClr val="lt1"/>
            </a:solidFill>
          </a:ln>
          <a:effectLst/>
        </c:spPr>
      </c:pivotFmt>
    </c:pivotFmts>
    <c:plotArea>
      <c:layout>
        <c:manualLayout>
          <c:layoutTarget val="inner"/>
          <c:xMode val="edge"/>
          <c:yMode val="edge"/>
          <c:x val="0.31218163994560921"/>
          <c:y val="0.29738859105377785"/>
          <c:w val="0.40047572178477692"/>
          <c:h val="0.66745953630796151"/>
        </c:manualLayout>
      </c:layout>
      <c:doughnutChart>
        <c:varyColors val="1"/>
        <c:ser>
          <c:idx val="0"/>
          <c:order val="0"/>
          <c:tx>
            <c:strRef>
              <c:f>'Pie chart'!$B$3</c:f>
              <c:strCache>
                <c:ptCount val="1"/>
                <c:pt idx="0">
                  <c:v>Total</c:v>
                </c:pt>
              </c:strCache>
            </c:strRef>
          </c:tx>
          <c:dPt>
            <c:idx val="0"/>
            <c:bubble3D val="0"/>
            <c:spPr>
              <a:solidFill>
                <a:srgbClr val="CC99FF"/>
              </a:solidFill>
              <a:ln w="19050">
                <a:solidFill>
                  <a:schemeClr val="lt1"/>
                </a:solidFill>
              </a:ln>
              <a:effectLst/>
            </c:spPr>
            <c:extLst>
              <c:ext xmlns:c16="http://schemas.microsoft.com/office/drawing/2014/chart" uri="{C3380CC4-5D6E-409C-BE32-E72D297353CC}">
                <c16:uniqueId val="{00000001-B672-4DE4-91FB-E3616314FBB1}"/>
              </c:ext>
            </c:extLst>
          </c:dPt>
          <c:dPt>
            <c:idx val="1"/>
            <c:bubble3D val="0"/>
            <c:spPr>
              <a:solidFill>
                <a:srgbClr val="C345B4"/>
              </a:solidFill>
              <a:ln w="19050">
                <a:solidFill>
                  <a:schemeClr val="lt1"/>
                </a:solidFill>
              </a:ln>
              <a:effectLst/>
            </c:spPr>
            <c:extLst>
              <c:ext xmlns:c16="http://schemas.microsoft.com/office/drawing/2014/chart" uri="{C3380CC4-5D6E-409C-BE32-E72D297353CC}">
                <c16:uniqueId val="{00000003-B672-4DE4-91FB-E3616314FBB1}"/>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B672-4DE4-91FB-E3616314FBB1}"/>
              </c:ext>
            </c:extLst>
          </c:dPt>
          <c:dLbls>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672-4DE4-91FB-E3616314FBB1}"/>
            </c:ext>
          </c:extLst>
        </c:ser>
        <c:dLbls>
          <c:showLegendKey val="0"/>
          <c:showVal val="0"/>
          <c:showCatName val="0"/>
          <c:showSerName val="0"/>
          <c:showPercent val="0"/>
          <c:showBubbleSize val="0"/>
          <c:showLeaderLines val="1"/>
        </c:dLbls>
        <c:firstSliceAng val="0"/>
        <c:holeSize val="4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chemeClr val="tx1"/>
          </a:solidFill>
          <a:latin typeface="Segoe UI Black" panose="020B0A02040204020203" pitchFamily="34" charset="0"/>
          <a:ea typeface="Segoe UI Black" panose="020B0A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 Dashboard.xlsx]Top 5!PivotTable6</c:name>
    <c:fmtId val="4"/>
  </c:pivotSource>
  <c:chart>
    <c:title>
      <c:tx>
        <c:rich>
          <a:bodyPr rot="0" spcFirstLastPara="1" vertOverflow="ellipsis" vert="horz" wrap="square" anchor="ctr" anchorCtr="1"/>
          <a:lstStyle/>
          <a:p>
            <a:pPr>
              <a:defRPr sz="1920" b="0" i="0" u="none" strike="noStrike" kern="1200" spc="0" baseline="0">
                <a:solidFill>
                  <a:schemeClr val="tx1"/>
                </a:solidFill>
                <a:latin typeface="Segoe UI Black" panose="020B0A02040204020203" pitchFamily="34" charset="0"/>
                <a:ea typeface="Segoe UI Black" panose="020B0A02040204020203" pitchFamily="34" charset="0"/>
                <a:cs typeface="+mn-cs"/>
              </a:defRPr>
            </a:pPr>
            <a:r>
              <a:rPr lang="en-US"/>
              <a:t>Top 5 Sub-Category</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sp3d/>
        </c:spPr>
        <c:marker>
          <c:symbol val="none"/>
        </c:marker>
        <c:dLbl>
          <c:idx val="0"/>
          <c:numFmt formatCode="&quot;₹&quot;\ 0.0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5'!$B$3</c:f>
              <c:strCache>
                <c:ptCount val="1"/>
                <c:pt idx="0">
                  <c:v>Total</c:v>
                </c:pt>
              </c:strCache>
            </c:strRef>
          </c:tx>
          <c:spPr>
            <a:solidFill>
              <a:srgbClr val="7030A0"/>
            </a:solidFill>
            <a:ln>
              <a:noFill/>
            </a:ln>
            <a:effectLst/>
            <a:sp3d/>
          </c:spPr>
          <c:invertIfNegative val="0"/>
          <c:dLbls>
            <c:numFmt formatCode="&quot;₹&quot;\ 0.0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shape val="cylinder"/>
          <c:extLst>
            <c:ext xmlns:c16="http://schemas.microsoft.com/office/drawing/2014/chart" uri="{C3380CC4-5D6E-409C-BE32-E72D297353CC}">
              <c16:uniqueId val="{00000000-BAE5-4268-98C8-7EB122186B8A}"/>
            </c:ext>
          </c:extLst>
        </c:ser>
        <c:dLbls>
          <c:showLegendKey val="0"/>
          <c:showVal val="1"/>
          <c:showCatName val="0"/>
          <c:showSerName val="0"/>
          <c:showPercent val="0"/>
          <c:showBubbleSize val="0"/>
        </c:dLbls>
        <c:gapWidth val="150"/>
        <c:shape val="box"/>
        <c:axId val="2084880319"/>
        <c:axId val="2084875999"/>
        <c:axId val="0"/>
      </c:bar3DChart>
      <c:catAx>
        <c:axId val="2084880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2084875999"/>
        <c:crosses val="autoZero"/>
        <c:auto val="1"/>
        <c:lblAlgn val="ctr"/>
        <c:lblOffset val="100"/>
        <c:noMultiLvlLbl val="0"/>
      </c:catAx>
      <c:valAx>
        <c:axId val="2084875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208488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a:solidFill>
            <a:schemeClr val="tx1"/>
          </a:solidFill>
          <a:latin typeface="Segoe UI Black" panose="020B0A02040204020203" pitchFamily="34" charset="0"/>
          <a:ea typeface="Segoe UI Black" panose="020B0A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58D2B8B-36E4-4BBA-97A9-47D0A96F4044}">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89B3A09-24DD-4FCA-9710-22C52A002E22}">
          <cx:tx>
            <cx:txData>
              <cx:f>_xlchart.v5.5</cx:f>
              <cx:v>Sales</cx:v>
            </cx:txData>
          </cx:tx>
          <cx:dataId val="0"/>
          <cx:layoutPr>
            <cx:geography cultureLanguage="en-US" cultureRegion="IN" attribution="Powered by Bing">
              <cx:geoCache provider="{E9337A44-BEBE-4D9F-B70C-5C5E7DAFC167}">
                <cx:binary>1H1pc9u4tu1fSeXzoxsziVO3b1VTsjzFTmIn6e58YSm2mzPBefr1b9GSE4tRx751/eqVdE61KqIg
bGBhTwsb8H/d9v+5Te7X5Zs+TbLqP7f972+Dus7/89tv1W1wn66rozS8LU1l/qmPbk36m/nnn/D2
/re7ct2Fmf8bI1T8dhusy/q+f/vf/4Vf8+/NO3O7rkOTfWzuy+H6vmqSuvrFs72P3qzv0jBbhlVd
hrc1/f3tH8n62zpdv31zn9VhPXwa8vvf3+586e2b3+Y/9VO3bxJIVjd3aMvZka2UYIpo8vDib98k
JvO3jy1HHTmCcM4I05vXY99X6xTtXyDQgzjru7vyvqowoIf3Jw13pMfn796+uTVNVk+T5mP+fn/7
OQvr+7s3N/W6vq/evgkrs9h8YWGmIXy+eRjzb7vT/t//NfsAszD75Aky8yl77tFPwPx5X9VvvoSl
H2bha8LjHAEcaQtON/DQGTzkSFFuc022zwHfZmls4HmxWPtBmjWfQfXnl4OE6o8yXmfVGivp1ZRI
HDlaO4RTudERZxclzY4E11RK6WxQlI99b5XoBRLtB+jHWGbY/HF9kNhcmbIO3izWpUnC7DX1SB5J
rrktOdkgZO8iZOsj6kjuKKU2CKldhF4u136c5u1naF0tDhKtP8pwNK8KkzhimjPmULEXJkrpEbyV
1EpucII5fGruXiDQfny+N5wB88fXgwDm1w7zqZnb+eb/NFbQR5LwyRnZGyWBs3kaK2h9RKjDFddb
9MQuOjM//u9i7cdo1nxnJIcRJFyGVTX9P8/Dx5l5nQiOEcd2tr5H611UHH0EbWFEMLbXtL1QqP2Y
7DSe6c7lzUHozo7UCLEXJjHl+s68IkLOEaIDKQHBBoFZEEcJvJOwJ8157HQTF7xElP24/Gi5MzyM
7v1BgnJ1/61cV/ErRgSCHklmI3a2tx6f7aoNjJlDiY2sZ3/M9hKJ9mPzo+UMm6vjg8RmsU7Cf0z5
unmPfcSkUErTbVo6VxkKq0ZtACjovrT0ZTLtx+dp2xlCiz8OEqGL1853nCPhCOiGvQ0EZuho54g7
CAUQLHwP456Gac/Lsx+Zx3YzVC4O09Es75N1ty7vH23+K4QCCMAQCSj2OO+zUMCWR0I5CmQC0tXp
NctDXyLRfmR+tJxhszxMm3Z1373525Tx62Ej2JHmmomJSnt4zYJnYIMgjUj1mPrMM9AXSLQfmx9j
mWFz9fdBWrNLk9Xr18w6hX0EhlNSbYu90FACZyMkZYrPMpoXiLIfk+8NZ5BcfjpMSMIsu69M/Zrx
mTriQlPwZtv4a+5jxBHVDidgCx6VdBM0X75Eln9B5UfTOS5XB4nLwgCX2zq8berHSfrfe5kpcrYl
lVCZvemMjS0F7oDDYTP38kJp9mOz03iGzuIwteZ9nKwD86q7OUgkHS6E2iJD5kpjg8GB0hDb3gQA
CBCeBmYvkWg/PD9azrB5f3GQmvO45/bG/PMGyXSTfnvlbR1NkPHTyaE8pdBsuCKqmFZ8G6Hh+VOA
/qdi7Qdr/6/MgFsuDhK4swQ7ByasHuftFewdOaJMUAECZ6M0s90dEGxUOIrL7wzcY98bh/QSifbj
9KPlDJuzw9wkXYFZC+9eMUhgzpHUEpEZn2U6DnbcHJsLNhm76YVo+6kevUCS/ZB8bzhDZHWYiJzc
G2xZvyIiqCdQAs4fodtm4mceyOFHQmADQZBtWDcD5gUC7Qfme8MZMCd/HKQZ+3Tfv+oONUXmzx3h
0P2wgO3kyExB6GzLPGDjnurLs+LsB2XbbAbJp78OEpKzO0Rrj9PyCm5FgCTTYJgfGcyZW6FUYOMG
e9YOmcXRzwqyH4xtsxkYZ8uDBOPDfZZVQ9KuX5V2FgSFHGCdt7aJzONnhGcOd5yJ9/weCjxVk5dK
tR+g3dYznD4cph27DG+D0F9nr6o3ji1sjej5OwZPQ2hHIv0kGgnO9vmMSHuJRPvx+dFyhs3l2UHq
0Fl2F74qkcb10TTptt5qx09b0eoItIBDlN7mp7Ps5gUC7Ufme8MZMGeHSdtMu+qmKcPXUxqOHRll
o/xMbP3/fLcT8bJtYwNabvPOn5TmeYn2Q/NjLDNsLg9zJ/rMdK8YLmNXgNiga2yxn3rWHIQNIYqS
7fMZLs9Jsx+TTasZHmeH6WCuAxQBvzmrknV293r6Ao5TMYfpR3XQs+DMBgdKHVgy1KI9vGZpzEul
2o/PbusZTteH6Wwu1+XwuhjBpmmUcGCvc8ahqSObUNQRPpahzbB5iST7cfnRcobJ5WEG0ReIXZvb
eHg9veEgmAEJwzbzLiiIypiDsBnc9EZhZq7/JaLsB+VHyxkoF38fZFT2zjRh9cpxGTnSKGYiSm1D
4pnGaIq0hzqou90GbjNwXiTSfnSeNJ3B8+4w/c20m35+X1b3r6g1SDspjnBo+XjKYxad2WACUN+J
Y0Yb3dEzfF4m036AnradIXR1fpAKdLkOs/vXM2lCYiN6Kjp/LKqZHR1Q+ohRVG0gjttr2Z4VZz8u
22YzSC4Ps5zmcl1V69ugqe7runpFaNgRagBBJiPhf3jRXaeDKE0RlKxzB5g95WleLM+/YbMznDlG
h2rY2vVr7s2ADOBSCejND67sKU9DqQK/iTM3NuLo6QXwnmJ0df+cPPvBeWw3Q+Xqy0EasxvT4EDU
ch2/bnGNwIE02Cz5WAcws2mIFY4YJ9jEUTNX81J59mOz23qG0M3yIBGaHOjpOs2rIHzNWk7Bj5SD
akD9WGWDLOap+kwZKGrXGcKGB+0hszKoF4u1H6lZ8xlUV6cHCdWfYXVrsip8XTYa550QueEA9ea1
CxOKA5AOYY9a79+IfpFI+yF60nQGz59nBwnPtOYu7/vw9hV32TgsHcMpDyq2xzxmakSJOqIoidLE
+cn/vESa/dA8HckMm6vLw8Tm4WDuq/shG9UAimPuoUMPr13tmfwQCAPUeD5mPrMY4YVS/QtKO63n
OB2mN3ofhK+oPUhMBY6toxB3/4lPlNlgJxSbBv+Cz3PS7Mdl02qGx/vDdDnvy3vfvKa/4ThG4OAQ
B9/yaDMqhzJyhGsGKOUzc/a8IP8CxnYAcziuD9KMbQLQ/wf3CwAWAsKZPdbXzNyMMxUWoOYJB9g3
dm62j/NyufajNG8/Q+tmcZBofUKRBy6NuX9FNodL3GeDGicQ1Bsg5jz1dOxg4q+fxAtPs9IXibQf
oydNZ/B8Osxt6j/XyHkyv35V+4aIAMZL2s62Qn2emT7YN5QYPu5kz8zcy2TaD9DTtjOE/vzjIBXo
c70OHiOm/33F2sTogG1D0rkt35jR1A+3c9jYRmBqZt6ek2M/HptWMyQ+fzpIJL7clynOrb0eGEKg
ckAy/G/manD8RimmtEJS8/CaVQ++QJL9cHxvOEPky4Ei8vqXdWHzkzJHo9Jmr2+xcZkXSgsFf6xc
myPzAon+BZrvLefYHKbd+nMwuPfOf0VtwelbraEW/3JDF256QNhMwVaTLY/z2PfmDMcLBNqPzPeG
M2D+/Pv/jxn79yvwvt8SuFzX6+OH6wWf3IL366cPY8edh7OmWz5/43lun17q9zi7Z3e/v2VCPLmI
aPqJnX2A2bU/m2Dse7v7dVX//tZS6kjbnKOQCreo4NQogQPqcCXf72+xQTRpJfgd5Km4UsJBwJdN
if/vb0Ghcty7gqq37WHFaiLb0QSFJZzhPLCmuGBC45aJ75c6fjDJgHzu+2xs//0ma9IPJszqCjcq
wh7nm69NUk49IinTuKaP2aAycDYCz2/X11jf+Db9PwmNyox2sbx3qFc3+pjlIreSBcnbcPwiZZPH
a2GVslplxVANYlmzXgb9wjIe+eZnpcishWF9bJ/rQA7NMtZWVpx2Ok2qy0SmuTW4Ju5l/k3GddSb
JeYqifjCt21B7+3eDM11EvR2snYcmXu3POWFuvJVWOTcTWlYQRSRyzJ9H1BSd9nST2QZ567pZJq+
o/ZQQGQ/TelwwVKeRf9YVWvQ5gmkeyYJUd3OHIHFZkJju2iqvsZ0YUU8nSObpmETqMC59zqTRcVp
nYpEnCairUr7dKz8OuwWY5jjIpKEeCHzVr/uniJy2e0fxY9T2QqH00SxnZ6eP8FojLhTKaLCu4jG
PA4XteGSB67WzCqiVdl3flkvy6D2ReBawhrz7EMn+FCxBRWj6vh5rYKsil1jCl7SK9SVFXj2ayGx
hJ/KaGMfk+OcGdwLrgiYluWujH0QWiwouXWnrLIlbOmPtm8Xq8QRNSduVtZKfY0l8Wqww9/vCH0e
m6lfoXHbB6I+hhPX837zZjC2sbhz5w9Yc8ptSZ5UfwXCY5nvdlHYhO8zD9ep1m4QGMSG7q+7B6Ex
G7aNYys4U6QFeCbo0O6wfdmGFukDfmfZiV3wheyIkmsoklWfmTG0k6vQooZe8rgYmpu4ImQMXCQu
CSbl15LAPe9KIhkSD7Ar031aiLtmANQqJNEQZ96tp8dMliemyFNvOLa8tNLDyeCUPVD5dZc/Dx7b
o8hFUbn7wC+Q3cEHduAl0UDKO6E6aPlqoGqk8UqWXVOJ49DxhPpaNpj1wq0UIvevhgxtqY/b0JC8
e2YhTIbqiSGzkZehfovgJgQc/8YynClp03lOSYqx/9aXdYnZJU1MIAXpOy4tty95a93kLC6m1Vh3
ZnoLc795Rgo6s6c2kTg7C12FucABGlw0szsnvh4jqfPa+oYNOTu1Tvs6mNQy7U2Am2ObLhKjWIRp
NbDc7TXjmBsZkqC5SXMVDYvMomV2o9MgLbNlIU3JrtM2zKpvv0buJzGxv43KXo5id0dwAdO2K6ZT
sKoeKmW+ZYm0YMMjWK+xc9uB1IO84J6E3a/8BleDppHMYFHLPC2pPHWsyGpjtwhgbSfLPwRolYVj
0l6IPs5N+oxZofM1BkoKEStDhRHD3Kqpcu+p7et5l+U6G/m3ymPKSo+jusqT5kMx1mGeLbpiKCCc
ZactnpmhSM2wdOJxsG66PPfOKl0mkb9Ix5EMF2lQZLXnZpoor140kljJtUq1P6YLHOHsYRKZFQ00
OyejTvCrceh1RfGMmlJQADvrFFEeTvFoRcAj4ASVnFkMrImsaLM2/2pLIyO5yAlqqwrX8xqtywUd
bQum3Rs21jNpBJ41D+Ykp56DR31Xc1Wsmo4/r9BibsVxiQiCEakpDq1OhmS2LOI+rlIvMPnXvMT6
LY55FTviktGADxe8agZMh/baZPySBv0w2G4TlF0RLGDwO3XtF6NnnZapiMYvpdVU6soJ1RQg9KJN
E30SN3KCx1RcYwkNrS3b67yM4vHLmKi4i12SJJPTCjH7AMhkOsCHfMA9n1+ctO+BHZfRgLdqJH7t
LHNZ8Wql7GbCLu79EAFG8dC9dnxr6FzH9BF+wiB4gOShlU2xQZ3LNF73lcqKfKXbkrY3gpuxfleW
sVe6SZKWLF1Yvpf2p76Ac/07czJPfGlJS7HIbMdHnNEWmUGI8mutnJtwzL6Nyw9wS6WwFcrtZkuD
e0PmU50nX0eaVqXv9ozYeeV2JjLJGW+KDvbs1z3OjSabSvsZhd/GFqT+qceqJFXQpbz7m4/NtBi7
RkyGh1V2DOet2kKqr17ERyzCjjV15V/aMCxYp78WY7p7Y0cpOK75ZjYcF8oImUCUvKvlI2+bwtIq
/ZKKLK25W5tGWvemCApYoyCuMnpcerYJP7SV48Pi5IE0/rHv1Kw1Lip7u6R1a+YXF4nnqJuel4kz
uFVHVXtdOxYJF4Uce3OBRUQCNyLCC3NXeIpOyh4QrEPTBoguzrworifNb1E49B5Ukp0PLo9L3rcn
vx7x3K45KPsiExXFHm5WRE6wO+JYeUHWFZX9uW0ygiBWliVDENuO07oVCLLEaUC7Hsu2jzXHm18/
RLaWyqclzZuoY96N16tpSbMiHNPyNMwZn0xkMVaEroqkzavwZJRDDK3zunSKqengpNBOmxZQo18P
ic0sm4MIyIHDglUDgthqmJnqgmfpaKKMfXbqgEO36tyfBKgt3kyq+6DHuGRqgGxe0E8qDls5mZQy
L+BorIAijKe9nD4yRYwLFxMd2eI07JJpHoqhM+rKK3p8Kwz4NMTBT1W1ii275KvcKVteLQb4Cwz3
maHNMgAMTeM2DEahKkTitoXZ0Oo+pnbSmOEz99vJUtVlgaU1JmNobmvixCxzh9oU4xebZZN/TC1D
AUiv0sQfjsdU0dpfaW413WdEqSWmo7MjjtXH2xHWJAstjSUmuiSfrFsDs3kasryDWasRC6DDsPYI
/oUci2IqUl9gKuraDqx6IZMmgkoEmkX412Z+JlM43Vf5q0h7pqMOwgXENTaTDtJO8lOoS7tRqEEV
1qc2tQ2swya8ZYHTt/ECmWXgZ8+ZhZk7mroUqDBiBG4Jp1nmiReJDELIvLc/VQ3FCqkHFHCGJ/D9
mB8R5cLIY6+zTF+5KuEDJjxpvQwhC4weZqkr+6T+YKvK8aKVVwsHxgAK2V6XKGWCB0gtKH7dZ3BU
W9j8osswlX3iZNAVaNEEhx/3ExBWFFK86SHS7TUxqYEkMo7hm2JVT3nqr2dbaL5rEzH4yQnASOCs
NaKgeWaDqLWyfNIPn4JgUInn1k3M84XXES+6UmwU5XBcBKXKHVczpqPALcsiLM5J0vBeujmiHeui
9FNLXHppYPNF0ZnevyVhQk47rxFqGduZSe5ElIzldWpUir8nMdKkey9aSvpx6USZlvmiQPxYNauu
k057VRaB1xtXpSSl7zgpqV5mWanpIurrpvRc0zvFGLlB1paiX/h93EIZ2rHshsTtLRmJaKUZbcSN
SupB+AvS06ZrTnLdBdRD/Ob59Vkd2IjMFvaYdOOItBZLMT/r48Fr3KLKI7Vqte3zpUytfvzUKcPC
L41IfG/JRc3oYkB+agZX+XWllzpkXbzwZeKfolS3XhaGdOOFpzNCTmhHA7byrcoJyHEem1R8HmTr
x9ZnbUjff+rrnteXVlVn1jU8ht3cyVKp8vNot35m3NwYGlQfdT8m8YkXgt1YjUY4qXF1bDgLFnY5
VoXzjaaRk90FLDdtv8RSGYp73dRdRxZx0lU0Oq29rJDOEumKTNSJl1qxutLUtuL4pFU5q5LgPnAy
XmOWe8qdUlyO3LRY0iMtqzz4iOKvWpHjLBN5bp812guD5F0m+7jwj6PWr7v2XSc9PwxXnki7Rl57
GePFmYpE4DsrrBXFYzdvRwK3nlRO2GnXt4Qq6mXglWM0nHV+ZQXhSRem8DaLWHcCBrbNw0b+ZaxG
yeoMi6OzvEXHEbbQqyZH1KXdeuBOr94nzLbxVm8+tMIwwTOUbQh0N5pKFN/GptCsPY9UmfvslPaW
ZduLIZJxY5/0WUTTxJWinfwikVaI4fhcwqmse29A3dsikoGW/vuhy7vc/hB5VtQlKzvmFsvP4mbQ
TvteRVyG2i20njgJu6xlEH+xfc+zxgshkgozZQ0FTPYlrHYRyAuLe6WdvKNhEdLkQxR1keMddxEM
gX9sQtQLlQuYrEmkobUSwo6JHwxhsSR5HJXOMquJJbO/mM8y9JdGidafG98pikWJPBgzy5wmhAdZ
UBVMPwL5EbK4RaGnmF4EFUa/yAOacbWKgm6aMZ7UMd5MFdTWTZbak8kXbe079kJ3tcECGDPEGye1
LlN8L98MNajliOkrIhsv+JLKQ29JQJELZzSc4KG5CJj8kyb9NM+Z0BG4JKuxSkBhZbETiPuiQEJT
rMowRKS16Bw62MUidALZWEBQNEXzpY6yJswwX1YwmpOgGQXtL53InkQOgXQ+3iisLPTA8aj45ln9
tMBUaU3Iy8HCZ4lOp6lpW4qvwsU6RQcZWlRMYozb8ZQl58U3EG4BPpN9btRNLIWn+UJ0GgSQm9sB
xVxsV483Vho/aUfWNDivHh4mo8GqKRfbGFfLUU7/4pWMLzkJS+tmO9XW5uuPk7z5HnJ0Fl/aLE8h
AM2soP0WhyoPy5Mw4wMGXbARf8bH9Rn3Q3KDBNw32pUboMzY1lhqyLyb0j/LqB486dI4aAf1XqeN
wSy1LE3wFZaDYysXIBi8VrsxGaag108lw4eJ7ZPim97MoMmhQbBrmzEFLESOtshNpjp6OjTOlJ2T
DbSb5aG8OMH8KBGixbG0k2nwvRoCrFOfllM3gQgUPhxMQezg82iFoqnPMVI+Te9mIY3N0EBKDHL6
FRqWFdph25xjdVV1MIm+mVBr7Eb8wyTcCPvYIjKLo7MRf1Kmz098AkaLHHdhY6DTOvIngqbqgG/Y
2qz4RpWfYflUEhErBl+2CHbfV+Cypx9k7fQmWt/BW5KRSR3SUU7yZ43yg+5zk/iJH64y38HvBgWn
Pj+Nq8Gm9QXfrJUwqnRtn2ynXEdtCXH6kMf4EXgAg86jPIzh51tajIp8RuQWOe0yL6w6Cxek8j10
LqMA108v6yQHt5mAMACzBJiC5sw2/qTODfwrPouHRkXOKkaw2A/nXFdJb05rYUiaLhItkrR1vcoH
bUg1bfD9oC4qvCFolMlVWjT475B2INEk6SgYrQJcfnLVxrUHUqArI/ROA9+0X1Tm9cgCvGGc1n6H
YhOQxD0vGCyMUwZJ4xwnKVxsetxbmaerM6nhqvq/ieoj2Bs/MSaOT7d0clQnQRmtmiBBvns7iApX
yJ7mUYDpOOEPOlMYJ8GEVV4Xe+MXHjimqz8XvAs6dVpvht5rv8IU8bwfY4wo9rtKHquRUFi5uhTT
9NE+n1YN+KppiW/4U6eKO8wAbdg03joMGd5KLHB8vwhBhVpumIzglVH5FGfaBWUxqPSS57TEN9RA
pxy2lU2FdbUhWUYqk9JbNVlReuzM94oRvzFuGEIPaTn4ukKKGHypR2OkvmmK3Clb1AmICXmRxmrS
p1p0IUh4P3ZqmEquvAE+rxpgaaIVMttp8pqQT1QBa5wYXHyUZD6a4wQyRvl3h/DMs847ryrL8Erz
aKIHTQN3d2nHHlf1RwEaa/COey+yhmClulwm1RLUBY5DuDZIIPVV+JwiJYcz1AB/tMSIUaksndxG
Kr1puZWspFh8m5mMagMmmock5O15N8rUsz/GY9NZNyWCabAKY15o9RX2FuvL6vIRMxAJMo3ByzML
xh/p5cRSJSHiVUTWOjVd/lXpISjoN9EnKrlSqsgHbyWYqWrrny6kUe8dw6PxRLpVAv7bWjgJtcsv
YCS7uP5E/CLy/YUnBx70152N2Ka4023YFuzvynNATZyUcdOmemGxsYq/jKJhwrgNvEOPZJ9Sg5jS
tqVuaINVnkaaLVp8aNmta3fYmeqX25FssCzyCNTsAvWkwzSsB3OTJO1k//TgT9YE0f+kvGGVTt/I
Hth7L2LTZ5ISC98Y/GH6osfBTqTHyNynvY0w8XKoso9o0bsa64HmxxEUddJKnU5PtksWMSUskca5
CTza8OGTObX8RdkPJbddykrifGgC2++M25EM7LkYRk+zs67IJi33rXGiAyvsE+FNICyrz4qRYH0L
gv2HK/CWk+RxiJ3Gr9uOZKnh0gosFetmk7FlYTTasRtleSM+xhuDFW+IxgLndLEarKSYSMiqVKUQ
y9RPC+O5QaEa66YJZY4x1x128drzkPlTGBeIHn3YbTKJ1TwonGVi+BHXk82k5DmbthmXWddPa9L2
RhaHrgyqLE2PgyiBNq42EwIeeDJ6MSpM8buiolZ0ETCe2M4zxNcsoQeXA/uAFcxg3BT9iVYOarD3
4KvZTWCMgtS27/fQhs7AzBaWmDQoaUG8BG4bFpPsz2R3u7nd1D0ObeIi1Ol+QPQ/41nLpjdWV9mg
qjamMQIHDCmQB0CTft3VjECHNhGUR6MvUFb4r5rS+iebh50TF46HUPJxjZC4N2ZR5J4Q73GP0bS6
tQomUJswAsJGlAKQbY3jr2XZpRBQvYD14+BuXkdhOxzrnO3K4rWcgb6N/Btcdg0zFko6xeNVhcsS
j0eD0Pm5ef65Q1RTgjhAPSUDuahnvGIclIQmKfGuiz6Do/BjePwze4hh5raa/esB0om2+7ELNY0Q
3C2RNiptGK5FmROZfRIJP6sTdb21GF0wTqT9oPgg5aoXldOuotwby49Nx4domTbZZM95CdNgVaOA
P3pGot2VDomQSk3n57mtJSpI5htSgyZWZw+8uE42StUhroOO903swa6HThsCgkA0AzRTczgHhBZW
MAkS5bxoxkVbILNfyZQbSdwepmVYwNQX+Dr0w6NX4cCRTy66zbZbvjGzvx7EHEYAhz/zSHDIGZQs
xd8Q2F038LtFzXqrvQqqeLJM40MglFcyaz4OltMI3H/5cqpLYgMEJ6pxBe7D2bXpr67t9mf3iEZw
HUFztXV7vR8UkUsMLKtxywpXiv3P+gPlP93XAsXAOSzxkzngnQcmug2jq41bQpA8oWHHCfQiq4rJ
Yfy6w8m+PFmmWBDYfpruVEI9igCjOeMzu2Hsw3KU8amdWWUsF3aa2vyrKqEwz6ngz10BOgc7eKhs
RpI5N3Wpx9Kh8ZV/uglFWgl2BOuIFSnefj2qbSnGk4GBK0RXGgUyBAevHRxF2EWOEOzL2GFQnZQj
I0F1zGQ/VSM0+OtHjfmnGjNsaC9M5YNb1W7qjcgW3Vr6NU0v4K1RguMvTJyD+XnHBLgH8iH1pO+b
0wGxgTRXXh/GtB8WHsOW099VUaRIg8qIiaw4TpNmZPWCGKKqdOmUElTbO95Tw9UHvdnPixWSEf7e
y1Ja9JexH7QaJTNNq0IKTiRCqcYpEg07TJeJFeWAYhug2BaaBW68CSsQoTtwFurBjG1SjbgjMN1d
kDKYbqSGUxjQtcxCQGuYgzwhYw2+gBBLNfYVr5IpmLM2sU2OzVFoO8kdOoZuXNUpHd2sKnUWLlVu
J1HjPlIeBdxm4G4DmYcICjtrHeZ3LJzJidtFC2YJuUWs2HHuGHSZxsgq2nOC3YrQXyR9ir9AdgI+
P4mSzxxhr+ZXaqi1yM8iRayJDKjaEjzrsMnDdDdUvFgGcZOCdgUDY2OXwY2C2jHewmqM35HULXAr
omQfdKFzuzv2Cyh38UkOuh3NJ+w3TDtaiAEJU1emrrCJ8CnMwTb7SxQhYSN/FZQFpdEipQg6/xmQ
elbOuVR9x75S2Q+1cwXazMs/ZlpHMTuOssoiyIRxoUlfL1DKhb3048wMwHbZ9WwsB5dYYCbaBUIz
Kp3FIAavexfrqq5GF9vRXYhsWjsl9kXDgFQngiR1902RNB6CpScQcGduamdp+VcG5sVqXGez5ba1
RQX2w331zklht6NVFiSKNYiiH+IsEN9TnDhk9eR0NksjeYgGMzuJkbKVGhUxuduWRKUUlsw3NsRg
cczcLrZa/QlG3Dg3eaatZJWG0pdu4PvdjRxCGS2HsPNOQtHy05Dw8Swt+/YUTIa5tkvFFr2WwZUd
1gkBZ9yWnzws6lPhS1O50L7gW1TmyV8+Cc2y19RDLprw+gTJLigllskLJydfTQx1zLpcvVNdmC9t
EQRAl1jlKrJ7cRyZsHk/RklNjhGV18fOQHiCFavS2yBvbhgV+UUpLP8ibav6WFagoFGI4p+2ptHL
QHfORzsPCuzr5+FdWBXeMgly3x1Eli2lp4tzZ2TpavAy7AJnuRT4aWfIFiLK7FWHnzxzkI99K3vT
nKDuwbsrdJycxD1NRnfQkVwFETE3uQA37yagaCrX4sb/3PWjs06sTCKVb9JPncPCY8Jqci6IDkLX
WBZ/J0DTrcq6wnmTyPY+gjwMUa9Uc31HsdWDfIbm9LplURCu8iGzjmmV1tdVK0A4wBQsq6FvznlV
DrEr085ZeLb2AuevsGV6OEMFQnNbMRHRY9PkNdKcMA0Gt8W5uXunlna6tDyrPE81yhGWgtbRx77l
MfKk1FzIqqbFwnMCsyZRlb/rcXPyRaXotEI9Oe2h+m133iOcvSR23J6B/bbOw5gHbOnA+t3RruOZ
O44ODZA259bfXV5094Vl9QsW0nFdVZFhqCjIUT44jhVWbpDkiYuKqbJZ5mMX9+eq8QvfJTQPrwZq
wxAjpVq0HU/4OY5hJPl52RfliuUNu5BJ2rtger/IbrgljeddCQr1aaumXoJaJKHr92lrL+Vg+LGw
6+wqD0T595D3iMkItrf9yv2/7J3ZbuU41qWfiAXNA9BooCSdyfMcdtwQtiNSEiWKFClSpJ7+Xycz
qyoiswYU+qYvfiCQiQj7+AyWyL3X+tamGcBADHXet6msiImTdzjTooqjcToICAVVFPDl3oXTcK87
vwz1sCzt89z5+VU5yaNqdsbVNFSSVQyvD45rAc0NN57rtjpxxXpXRrob62mz7J1xuVUwefgLhsbP
lZQ2vC9hIpxkpIraqIBeJP2UvOsic1cMer+F7ZAYPCldKmrIjI7UtFdZQURfjeFQviuCoqYpUJ+x
KmV6vsvWbNhjoc+yuuy3/LiEorsDpwO2Y+3UcyQmebDGhQcmbfauYvq8ok9+3ma+FYdZJr5iM2+/
e3wgh27JjdmhDPSPiypTWqlkhmM7tEsVdNaesnKQhxl1aFi1uS6fy2kpP2In4yemqPiwm92+G1zg
jc1FdJ0ALDgE2Cma2c3LI+pLUqXrZK+I0sPXLRDTIR5DCiYKcvJN54MEe5nDihSwvoAelA7ZESO9
aC31xA5DatQzqKoYr99GF2EwxXuWxfoNutx8V06dOoZ+LB85V9tlq9m8czmWXLTBvL+ZkmC5UCZZ
7yZN1ZMqiuQzHiwWh2j29ibxHDcPNK3bMF7MpVP5eupXFwvoNsV0oBlPGrTHICwhe5SnjSh6RWmn
7reo6J4LSCdv81YsT9jw2yNutvx6C8kChinr92NJ0ys43GFcL7wcm2LzU4zrXU37rSXiboAEf9c6
IecaZEiwVyub3+RikhbN9bZdqTIxlwCVBqgDXDy18VZyrNnc7eJ8KI4hPL/ayi25LWwbQ5lX5Buh
EVC5K58mW1/WnjvUuk1uIGkXV0Ma23zZBTh9alyqsZT0aiWyvYPKMt6QxE8v46Le8ZgWQm8fvmiO
CoaZnN24kgG/TGXYX5RCRl8NoWatx24NroH6mOc+snY+dNEYJ3XZhfllQoUq9mXAp/KCd4Vs4OMm
W2XhdzdFufG8YttS2orHdLoRBH7/pSdzjs86C9ZFXc2lhdETOhWupymZ+W3sEnKfT2Uv68ypTuy6
UqoH1vaW72D5+u6S94PoG6KmFEQkpSE55Fbr7cEXkzLd4Vx6BE05OxzCOeBTE2s7XAzoydVYhzkq
lzrlhtprqCVM17EJ26c134SvRTBmV6AKadisIUrEywWN+PKS9uj+FNYRJZc0Q+HUTsCKjnbJ8os0
csHEnrbY08hW3s1BaS4iLHbBqUjgCBzm0U+q6axOzWNJ2oGBwGnHUlWK0HYcapKU7rGPQc1UUZeM
98KHZDusaDRZHeRzFFytJXNTHSno+Nf5iOW0ASC3NQLK1gWLlr7GGYbDxUK80+x29CQrtxgf/xQ4
3kCn4cOZ0pJRym+XJWHF0viMZWMEgV0L3A8F7M3ahD7iuyQ0Y3c1dHBnKz5B5q23xc1TFXMP4yc3
bDhOfZKKXQuj8HroIZM2zPXuGLdJWDRZEXQ5JDGmwtPQKgk70qS5r6IV7ne2RMsNSUuX15zRRFd5
MsSQ4qDZvYSSqG+2RGkSK+mjgxA0jHet7SIT1SjhOiJqePNA0dYq77IHTxKRozAzhe/HGivpgm8Q
Aekx9gGL0Fxku06OskrbOXTlbuB5mHc7GTmRptchsZl5hpnL6ZHNRfLeWvt127r2ue3k17aUKavQ
JvDHFWzHjhZUHQJsHgEWiUzB/sq3y9FH442Ke7O3nSprOctNVjkwTVlxnvJHNY1Zo1TmK1P0CdZX
u/DPpaXbPhcjbLzW0Ws4jEVQh06vc7Nhs0nuSt3FjzkAItX0FloPrgdcMBV4uPVbKORwL+dJFzud
5+2VFpN4NLNe2p1xraUnqMZtXhHuyhMXbG6iaR73w0zTx2kIwl25dOJyoCm5jgaXXEYSpqVoNczr
Em1RE0UUQ9BNbg6bi6KxQihs5E1Q2lnvZJiJG/CD63KSaqVVqdfA1fPQsjrJtJVVGXIKhhRApDnp
DG9u5yFyP24Ux3RQ+N7zgcFfaxRuyrXa/KBusMtj8++zYWx6hvoCL4E+YNfp9yYvs9pMsnthfRt+
hfLm9oB2yoMISr7PZc7uCAtUbXnWvQYTfx4ZSLAWjds+jyh7E2u0iCqNhXiLA6ouTBRTV1HlWFH3
EEcvqIzwptsACnfvbI1mN75laEsu7Br2n0MX518H2oavQxivVxbObZPKWZxiSMYvEN+j4bymOVnF
LJivM0pj1K1YHM8XYfKZDOdm2E/8vGu7SH8IW5B+N2Y9jFCIySI7TenUi1qr3i3wmjYBsTBfWVjH
I9aRKiM9S69HqaOPruuWoYpGvIaKjXlX1AN+bg35C9dE52V64pmJ8mbpAHIq1FpDe8GlWL5IdG1d
Pcg4Dr5i411VVZJitUeyDFmzSEaO/ZxGz2duYB9udjBV74m8TVPHPowtJLYHdJ57YShoKEHT+ArW
nbqUHlBJpVqUNFdOG/kxRIvraw2Z0Va9Hd3nsnjcK7gp0acZCRXzm4VrZSs4cnY3MRtfQKRugUz1
bkMxD2z0Ow5ms3TP8265TDz6t4qgHFmakc4k3ZGZg/kNNpu+LHoc33JpXT3oWDdjQObgxqx5+Ah3
rShBBaGGq7Jl7cbDiqLqAqvftO7c3HUMpVyJ0hMUBxE3cbeGpDb0TOJ5HqRyp6RFwgBECi6iOul4
x5LB7lubwUrhQ80GFGlqd25jbU393EeoqeOJbq+TNtNwG4lw1Q26CjpgSSszsclahaYd/YEEEZuS
28zEtKiGcO7j9xHYKJlqSwrH6B6G2eCC66ETmShrdNsukZXZOq5NnWPDTX3Twb8qxsqA5k58M1lP
+XDpCxrFQa0NGjB5N1qoQ3HlgHmXZq+MnPvXth0S0TYrbhXYKEjjxJOqrJtFtuxb1GrTyXSG8F/0
rJ1Ndx34Jz7t0hle2yMNIngvBwlQapka5RMSsDtm5IDfQ0KASxkGkhkegAWNj7f/nZMyD/A5ajb5
ppSdS19TuEzd429iLZFnw2EZy7M0GoXUyUuk6M7WPXiBsw+C+3DLv7UJDVx2AFe94X6bQ132b0au
HemqqYDQRdDZUrZm2CKwHC8vpoOgUFwtKCjdTcDKwCe1abWZh8MGdwu/LWx5TLCPuDCT5U06LsZP
l7HB29uqXoCy0DWgl5jTx3hJZZ/tMoCqfXwRGDN7AQ6pX1DjoHdo572UBcN6TBbRDKCQriPAXCjd
ZYkV05c9iqgiOfRLzr2XUGEtlNS+BlJlxjXZtZNL+nEnVxA3JbSDSRRXG0q/YkfJmFG4YJaW0lRh
MpfJLvdbnBzg+/EXWZjxmYCuWapIIHxWJQb3zg60Cf8WTAOqLNDvnRp2ItNl11gFTsVVWzTDfNwy
43+l7C/KvrV3EEvtETpwfyUCGtdDlJlrFnrPdzLmgLVsCSNYkvGRlW7NTzNKuLyKJ+mTyk3rMB3U
EoBidIVcJ4Rz7PBNbgEdsLQmnFYZ9lHTLPHmH3RPVocCgYw7VKDoECmTaXpQWbLwhvLCfZCNOi+r
sF3n8KEY+iFtVpyZ+Klw3oKqNLNoDaaNWHQjioXdDuWE0kfTpYP91hJ3VlxQUUdTvQ1du0dOy1Ky
5yYsAOdEcznVNEiE2CU+0MdQi/xttGMS6jqnUStqCIp9ig419/qGF1lgmihIzfIK9AHYBBhWUHY1
mI7ZokAKI3BFELduWnTevEpm1OHXDoabq9Z4yHf5kI0XpNUCKLtJEa4AWyc50I3IG90UU1rCkiJL
d0BuAb+Y3LWkisHWHWc5zqw2EMw+NgALuDZoeW9IIPA+N7nPQunuPH7ZTVLSotwxsBXfCeAliIdM
tlcEy7D+iuZy7e5zxtW56oqj/ogKJrtQSZ72H1giY3+IbcIexBrTa2CS7bdWhfjki3VzwNWogTKy
bb2rZB+sz4VLzd2qxg5vATE2uMM5F1hNc46wwpCWDyHkw7wpmVhPIUSLvlnBxnxZ4wQ5wnTQyXFK
GAOeqNLHmbZiv0RT8JopHVZlDg6xU+MGQl9vvkL+yd8gUxn1TWS0RahrnADIl70t7anNFOg0PW3A
QVu6OrzccjyjEeiGaznlPtrDIYLPGsQIFjatjS2WXoK8Q18tMgdeGLd6RlEweX0dG2mu2ii0RROk
rcz3ACHk0+ryBdTxMuFdggbIvyaqK9qKowC/ncm54tU45WiqUFP7vsoGWgJHGea+a7ChM5BXkEvu
Ng4FoNoyKbPdYAHYNXHA+902OzymTYHTARvhsrGx/GXV3bSLqHb1uqT+LcdqYS/dMinZjLMtHnSq
FoOnS9MZDUEPFYhH4joeaXRZdOOQAxOinlcqpOUlIV304cd+uHBE6juweqwGAxa9IxVjJvgMeenr
PtVM1fma9L4xq2e6GlWx0J3p+mLE+qvi8ZKFkU/3S7amL4R20t1AuRpiiAGC+2qUPHzrSxAPFQeI
cSNAmAS7fE09moIyQqphpkHKdzxk3dOQOrXW2DdR1aE+b7pYzcX5c8tu13iFDB1Hgt4UI49fZ1AW
bWXN+BZrLl7VIkSF+R/QHkFUApRqLS75Ub21ZA1a1FaO1ASVx7UyiPdo6C5fp9aQk2K4qRvVD/nt
YhZxsaQzsh4qH66gC+RHQoPiBYpxn+MyaLMPGW3xziWBfrDKR6cBp8xGNbPFeq7WAg50ZoLEk2td
HHXcTVmzlQSFE+9Ld5jSyI4PSMv2jYK41Shc6kk9x6nZoXwJLycvOrCBa/jaUe9eS7qEldQmQHQy
HXa8GOkvwIqDJkmT5blAuX8IExp+CBDorwEeklbE4YMD8v+KzE1x7WDyH6RdcNcV5h2A8nInTeBp
VSwiCHEfbHdlSwZUNGHCD9gP1IQ2Q8dNkQNOwaOv1jlSXxjEjqZwaFRmZIq3ynWheCHFmDyyLk54
nUDVP0k5hbDCQFoOcfzpDdR/tRsk9CD1gQ1q4LaBB44U0ys6WsHlg0q0SNLbhXUzVnmNU4zAJqkZ
+WdAAs4zPsNrgOEobhMPlMYf1ghZjaiJReCW7hSYjrPtBJDbL8+0d2v6mU6JGI5MFHxJapqoYCFN
YdNkVVi8BtAs8LTAR7Ay7LOgAXgXbigbi8D3tRoyFbiT8Q4qZpVFLt0nybQWX7NpWrCozHIY3Yh1
LO2CtEGdB06hIT5rWwAtCRgr4Mgo40FVeWShcdMAY09SoKCdFN+DmfhcNzA0AerttFz90MGx7NsB
tJBs6RkixzU4wwZpWbsF872NiwUtTB+7TKkXUazUsgZGbIG+D5Gh3rEbxoQ2otErZm+Fu0DGRs8f
Zths6Cv8FNn7ehUJSrJqkx1WhiNFQJGVNRTr8ztJsjYox0PXOpvPXwxptyiteloM+BpY+Dxzl2TR
aJgvmdd0zGoXlEVu9//Bnvs5IALzDwHqElnZ87DJMgP48LM5NwXoOZiT5WfAkCL53fWOsiGF/aRi
3oL2XAs78TrgiYryKlcjgkjVCB9F10s8ufyZ/Wp0/fvX9bO7jJeVw6dHdhZzMmEewiv6+WX1qUc0
qe3zb4OQ52wT/w384EM54kIkAnbZfzAqf/bkz8+IGDc+jXN2GJbvecTAj0wGRMNiCZCX+M5/e0b7
G1UTp5OCNa/zLjGA4GzgCCIfPYNZ+duv4vf5CXe/OaK/zQH4FBLJmrZb/vDX/4szCc/jI/T/OT/q
79/167CEf/ztSXD8+bffgoOnlNDil+WP3/XTz8Wz//7qzjMUfvrLn8Y5/IuBDQ/ftRmXf/HFn6Y5
/DTO4sdpDmBtzrGlv7MAf5rncPk+6Xf9Tx7y+yiHMsEZxjhhDQcVg6ZAVgG4zW+jHAgksb/ASo8A
m5wj4cBt/j7L4Zzugnd8Ht8QYxbEeZxnEURxBucuCf+b8Q1I6eFS+cHwBt1RxgEyZCGyIkX0J1Rh
pkuBhKvLLnkEAxeJqjxcmyxc/QpxThO5oJCMNkixcI9jbKZi8iEKToRfVdlsaFTCxxFECOEXGqWg
cjuyOZXQY0FNCEUltina03nc5A2ALohYe64sT9abJRj6zlW4dVa0v5pkCDih2+bZlU1m/QnG835J
+pzWIbpC9MdZvh8xot7vAds32Fb9Iym2LUQ/00GvnctwCmY4lhHbDhHK9uBqgrGW1kwHimAh0L0+
jnNh5jtG6ABskZZvetzirlZ6NmGtlGXyMptUd46RlK8EAXGBp/DZtnPlGGFnxPkfUCQhsuxi0Re3
wzxlbzOigw0pxfq1R8F7t6VLDgHDp3WvOrVUcBLcUom4I0W1CCIPAwDyE4PY+TXT6fwaaRQoFerb
8lOUxefo/E2B3qOv7MD9Cf+h19Zk8W2PiPcRR5OFu4XFZe3OBR8cuHK+N2yCCBR4HzTL2tq+SrAE
cUiGAklUJBR9BdjXHiey8TuAjvrFdZyeIuXXw7bl/r7Ukb8gJZtV5XsgMsgRk/7Yjaz/hushvWdI
4MQ7KyJy2/GpOCDtoY5auPBqpcv01G05EoKFEXdiS/LaAnQRdYJY5XWS2ugLEaNO0KRB6xJJa9Ck
j6LmWN5OFvbd5Yia1Da9ScwujCazg1oHH5lQt4/XeMOADEz8qD0o268Ett2+6EdyQERpOyFysH0G
PMpPnQ7lI5ocegM3S1wJ0hp+SBCCvHVmy2wY7p1NFuwR1d/+vwxRYrtrkkZSmroPeA7nbLZlMqkL
JnW7Thec6nUUTb7QmZX7SJGHgoTnmg2GgV63HaqnMPj8dZn4r1bU/5fF8qc1+F8tzf8/rqgYfPHv
FtS/Ip0tJvBQ/xiNE/76kN8X1DAo/4Ljw6DqYUTO76vm3xZUnDGKhTT7Dacrgyz6+4KKk3wASgUI
nOIE0vNX8Br+tsBibg6QFvT8mGSF2Gbx36yvCMr9cX0tUryuEsnWIMTL+yPQx2cU927IVmRbJLCV
DF3lwsepwnR0EVwKaQuExdmcL5s5DAhv8OAL4AsUacMkuX6KeLJsCiZwjJDQqMBArKzOLaLnxWOf
oXnNMImATX1oark6qNEJBh5wKEClPzKyrgSaAtBQbk+QhLi2aBzRrC3yeho9mxCW6Qv0v4WcrlKU
VheCcBucWJ/5a59Q+sTiWYI2yV6JFvawCpufM3fIxaVMXjGOGpQzZ8IqTYfoqcv6bar7Dlx4VfIV
nQIiteUOiYx5bUa1tQj+jZl72KDovQcygoqDmUP2GuMroHRG3bIaOBam30A6tMF4mJwdD84ii92k
pehPGW/n/KYsF8tq7QMEOQlBF5dJvxwWNVhTkfPYhY4nw1FSte7ZpvINOsiEHwyNgDqUZtTeRimd
3pbVhw8r5trYg1gYsmpa27Zq4QK5Wrd+q/TAVcPS2b4iYuBf6CbyrFbtLN3JCbC/UKBSvFGohyZ6
xRyTGSm5cDzoKFPwswa7y1o5h5UO1dWKqN+ZRgFcFACAklU/rOkpozp/KZl3V9GylvrQMyRx9p1W
oIMsLvUGuWcf3M/ZsIsWMvFDvIy0zkTqYHKyJQdozhipUwsmocKYFSWawKCNgMXCjyCuuwYGjSn2
0bquu3VhWHnbyLZ7D3gEH3QrZVqHelx/yWkfvG9gafdDirtxP9Be7YCP+3eOKVLRHomw9GCEk48h
9sdLZBDHVwHarKKBDddaknZBcLZrgyZS+S0yD6oxEfZRWKgIeqGfCHHRhC60u7Yd5723cGq6XJW3
Lp3h91NlaoO26KIrqcuxW/IB8c4Y/ETamfFbwIg4AfqNTgsHbIIhWfQr7gagDIj2lR+U27CvvF7s
cGiXOXqiY29Oq+L5Hh5GjilHE9WPkD0+gzUljfXF1mDSC0QN3AH9SeSQIUFBOFvWLeqtK56NycXQ
pcUbcNfoYHWX0SrVWxg22NHgWkecxI2m8xMAH3UzF8H2MS6cNgg0+RfTS36kGwC9mpCgZJUkEACs
JPrWCzfdzCmygCgFGPb4yPa0TmFwNWFHxXPWzgs2v3I6wYFuvyzzmUaBdDI+DImMar2BjYCdd1gE
CESV08RUiJoE92k3m9qDOCz3YkoiDK1IaUgvfxWOTbrIW8VpCTw+GL9P4eBPc4k5Mu7Mo1rny2qi
yycL+qRB9mqtU9iGx3PcEL5S9O5W/wWBl7SehrZ0TWmjXA0NFAj8HjFDYe6kye5WDT8ZT4u8i/Hq
t0bnf3fFfzqv9IctLghQ/f/rNuOv4/vHO/95V/z1Ib/vigV2PpD72PyAO6NJ+MfEOFIUOAw1xKRT
HIkGgx7c8D92xRS7Yp7mGOMI1D8Dvf+PXRFHpmCAGM6CAM6MQ4fK/6rt+CPTi59y5tzDCE0MSNs/
dswslFGi44QcS0ISVvXMb0dTJvrph8/k9yb1x+F0Pzfm6XmGUpFDkT1PCw0KHAD3c5u8hVp5QEPk
CDA+fEJCG1KpCYpbvmLaz39oyf/QR52fC1NvMEwMo34AKZ+btx9bcvwukAa0MT36UJS3QabsNRQM
QGZb4O5kxvv/hGDH4Z/fXn6e55YGmCeBQyDORwz9+JRuQAuBQBQ99l5R4DyzWK4AvmGbxTYuUoia
a/kSnJexfWAgV8OKwritQwavejrMaWuwd9hkrYyb0N6wXh1L4QgW01IFHxMAbyAyusQC3ZaHdVPY
6zMf1UgHThcQU/n9OGAoz0jU8hwu2XSBUThyj3Fh/Q31S3+TtBj81MTt1B38DKmzbzUGDiya30fI
m30HSLq9dEOiXnLZXgfG97s1H6faAFI6blE8XCcJmPC6Y7G5j7Thv2zxJm63eGXPUdCzagrouE/n
boIIzW1txLQeA0ExwWebo0NhA5D2GPmxCzu45uMS68s8XMQNrBIswJAd34OxJccxO2MQiqzH2UNv
qxJX0gyyVyQ+dYERgdnGHZC6rTNVMK/Q6lWR7AMdqbd+IOU6NK5TuUaP7FekEt9wpGfq9VU3SbbP
pxye0EpxnddBh4llMA749GFULt8Y0txfWDlEDyWUta5eA11+YwXGE1SIMebAIyMvBhDWvdsrW0CR
RnCk+xi6sUBvOSXjbTDCMq9BIYurHCMQLj2c0ZfCbxg+g+0bYMUZcGQbkMQE1v4tAoUPneuDmjrm
Hzqk9XY6DNQbRnHYvXDBsi9sRtLKYY7DN8V5d+im7tMrJpsWUajLtiwMrLMt7fhO48PpJjpeY4va
vmCYGbmPMcLrKtgQu6u0CwdQITYgzdAzGlREIF+W9emJYkAHFLpJ72LfD1cBa823FgXsxxB6Nu62
dsumHVn68gIfgcb0gOxzXsZ6BUpwM40BbN8c5UDsVij8ySUli6uGoX0uNXTrmcrxQGQBpRQsCgT7
dULINwlqjDPIqlwul4yoBG710iJ+EhTsHUkXim/Ov8bUxA2scA+iL5sf6DpGV1mn71K3rmFV4Lh2
XNq4exz0eMzhS4Bwh/a74znZp4os1xjesn0sGEWJXVmmHxL85y0MDMRbtmV5mNOF1OCpHxBl7Hcm
3V6JUfFNtHXRLvKbviH5tu3WMlsfUbSbug1Lu/c8uZ9W/iWPqYiOPRgYm1QLuCT/OWU9YGtqDeTc
zACOHytfyIhVGwzMZmj5gGhsZPxQ+3HOtqtiHb07jWWA+YZ1BzwsqCiBgPsy6BXxZwQpjF5bfBBi
boy3mj0lCCm3y1ghgFnY9Sn3S7crQ523TQpUAuAYRYylSucgq8qlmKbDapE5eHUkwTgIZKMiECLF
qoMG7bov9prpfk4QPl+QDR7WrX2wQ3oeHCF7295kM8C5SgCxX+9aECZFjPp11t1lSYkFlIpYcPoW
SXCHyM9MlHS7VWHs3QtDk5HuQVik+bfcAa6ougWTDS4Gj5l86hHKCaAV0OF6eCOpHB5Ly/uDCiYs
w4Ln6dEGy/iSU0/OacyIQiaBznKROiuCat0sGoaUdOUhXWLQIxGdr0Ln0iNqvyCHKenhbvGtDJ+i
TrSs0vP5n3Oa0UfvzfqZRRPIiymc5B6sWXwSI0j9yiTAFAYzJiepg+kCJkS5W7hBy8Rnil4IsIy4
nJMEVFxu83AfZlqgberBR8hyqScdFK4CQY7SktLyKwhFXs9oDB43jZEuVToRA9PPrvzexYn8nkCx
vsIL6VHWI/gKjqbkW4Ns+9jtIP+IE+ji8nZM++x95LAYMSHCYrCSzvk9WYccZDJy81ONeVH4WkoW
/guoz/ElDhZ3Nw4sw4CXjYvHlkN/q87nq4dYPIbM4L4dm//VRn4dQfyfqkCQzj9UPH8Sm/+KmUV/
kpt/fczfysDyLyhFMNr1fCQEZnf/UAZCiM5CjBHMMJIJQz/T86mrv08OhsScnoPyMBhQnyVx/oM4
Ev8FMga+G5MjUCaex/3+TU//yTTAtOR/Vp8VUGDkD+ozhnzhD4J5eYiDeP48RhJiXoTmxiSndCwA
rKeI6KlpsYcNA74uxnZOj1iYMNZSrKv/hiRIfpUOCaCqIgzXByEMQqdakvcxH4EzoSC82RB0fsrQ
XrXQBTLM+9VJftONVj94ZvsnrlNELoztT7zNwq9CUgwzYDm7QK28w0DL+QMrIDs6UqgeZenqwIUY
Ca1RDqTuaYuYCnVD9Ag9ebiAdztd0jweDybWwCuW6VqkUV+XI4Xdx3h3EVoNtrjnGNHASRY3EWnz
C8xiQEaBju5WyGI8yLEor7xuLQPJ6aJ7R0yJGMwQXIe+B/uMuLmtrIjnfZRDXwhF1L6GZV/ehGS4
Cx1wGhqFT5BARRNmgBCmGRgdihUZ/xJ7D36BexQ0oZ2iWnG1IEoWJljbkQzEXE+gDgr98iEdA/kN
YYt5HytM85l7BfnFiOF5TliGEXKQYg+SO3ZECgkzIZIVkGbuw3oJI/NFFD2FG95BsRf99ln61b+C
QIrvW+RfjuCJ1U0WM3efZvhwkP/v98BDzSWoq/mDx8Y1AOHyvbSjPeThgLfROlclwzRieMuKRMSQ
mG+kjKtepb6OS3mJ0bynBCNgdgbDqDDdREyNTuk1HyQ/kYKcAC4MDXxjFCdWzYd5tukvLfgRMD5L
D7Y6WQ8Y4QIZHGNS7zAxc4PGQdhw0cG8JLt4Y+YSwQX20vq+fMvnDCPxMKMFCCc2aWnX+amkSX+9
BVlwjX0OPBp29P5/2DuT7UiRbIt+EbUAAwymjvcuufouJixFI/q+5+vfRpFRJXlESS9rnJNcmRkh
4Q6GNfees88DhLD6LGrV5MbIjWJDS113Fj3EqK05JDJaxIkQV9Mow3PfN6b1KCWSXLYs8hqQrEY5
oyntZViLbjYvqZdOxVjJ/cby3Ggykm8tptKjB/56i1tHHKyGDU9aWIjVbBk+ltB+jplfmFc0/qft
EIyI05ROHPTenAkCuX8BK6S+jaa5f5DWyS5V2l2RebOwNjPto14W+lPmaNZ56RvxDmxRsY2iBPFR
itB03RuBeZEU/UEPeoPhWFZbRW2QdfiEdLR0xZGgx9pKLzz5jNHhh1kO6c4fC+T3Y2ru8tIz1tIu
7OUoM/1eGPG3sReF7yq+oT9JO7vNOzHd13UxIlnK1Ks8sKwM7QCkCzhmSG1nVO4x6DRTc3uAEs/4
LKJL6ccl3WkhnG90o4NN1vFD/hQmdzaFfbcTCoUs2iiHyOch9kJQRGyRSNvgUm6kqBtEehxbFk2s
3RIEs6OOYe1zlBIZrmqXXU2agWeI4itwhcm16SVba+ybveVN2Q6RAg31oo0RQTjiqcmdcCchY6yR
bJZLWbM79bIhumaxN35MSCBdEUeBOwW4rFCmxY/YHIc7mRXKVaGnucsDlWA3ghg/CzKsS6Ua1n1i
lYeSA0DkOs7abKJ0Q2tCPUf+kCDwv+o8r3tUoIoDBhPaVaTCqMloHdZu0qvdMVO76ptoUICx9V6i
npYbVKPDqku0VqEEJ+zHBgR6gRlxSkL0CmMOtmL0L6Y6jzfK0ODnHEdTulU3WLMYAK6EDxO6zaaa
QnLetvbScbo7fxo5xSexg6qICinTXB0iDGjT6ZCjajofMw/Kj6Y8Rnpc2QvfpyYWJg47Katkh15l
lpso4QPbXHWXqMh9qC7SzIvi/GsCMuXg5YFzZSKa29W1OaQLjC3NVdgoMQ7MzDWpgj9bGPw2EQX/
SxU7X+MWCKKPnZ2rru2lU7KAdWOtaGA69w6rxnHCGfjAUS48S6fuiwMQcMuKOLkIlrpj7RshQ6mP
zurIgt4yKs5Z2hrVZRN55Xmk9iW6pTBBm54Wq1yr/bXmIHqd9KBYmXUpHuI+1bdWw7esPDtfB0Ok
/wBn3p73oJ2fDVHOiwumpMcgTcI7oHNdsmBb76xF5PgbhLgIK0e/dxXNCy41jf0XemZz0fnlcKO2
3PosMKflODbFqh50+2DPYo3lkOTBhZBRz0CjLOsohoklTG2nzeiLdpOh/N7FzlTcJS0uTK2IVjDx
psu4E8aq6OCeg6BUJ8SBSmbgYBjWVpl3R63z9b2j+fEX1D3xsudMvug0ltuQV/wAVLnYUmOC6ReX
lfMUW1a4TLNefUw8ChPMTMHOa/TlqFvm5dRGyrcC1/y+AKq6xjdQX2hhluxMQwE/A4/kKhl7+87v
bW+tqaV6E3Qh4tNOIvMf8ZesBWXjYzWWXzPUfN/UqWX6b6tmQmU2GP4G2LO2nDDJL/RaOZiZqqPl
zJC8QxXJe4B/Cy1rsfGlcahezTVk1v4o8m9bk43IImqxzLiZcJqr0i+TbR7wSi+GQsYxh6sK+an0
7PIFGFm865JAp1bQK2ch9hXsP+ll12XxtjHbJzTI1BHyWQpoczL/GjfWE06eZ9VrX2QyPQEVvs40
VGXArQquV6a7CnXhCvrirV76xb4IpLztili/j6M++0YNaHioPH6wyyyFoR6OdDv2hc+3aPdFWZdd
s6Gvgh3snK0WsjOUuMAAV6GeNwbi4jA4G3RToscbWvuybMrReqwt76WFvGBTue95cJwrdKo3VMtc
L1c38LmKaZOiRzoPi1LJnwomUPZeTgdpyYvXZQw6dW8rcYWmKNKx+4j4oPljtm+rUD6Zo1l+UaXn
R5feECQHGZhadYvCNPA2yRQnnCvwn6AvhkprRt/tYKiVO7P0BpNyDQhOClg4rXalDMUyU9RxUzl5
tu6s+oFjaL+oBj9ZwoFFd+kbD4hc+q0VFjD/0qY98jeHtQPxxaXNvg8r46x1dAo3qpKbixh/2z0q
c2XLXuQum4JkFVi63LOCAPlSQh+LaqK5fqaNRzoa5bHiae6nhpJREPbPM9ppXzmWsqgNpd1o2TAi
1p23WyCOWzB8ojqE4S721hBCYBzmXrPFpmy4cWmHm5rCKu1s4yqdgnoZlYq/mwyAlThNvX2V6uG+
UTFjagnxGTh2zyiA4JmCcPKlFVbiopMdN2HZhWhJa2eF7ZMWS5jkq94zigFIdcxC5hWYzHjM25YG
G3UuPd0QmqC+GC3SN7eIC6xK9PuE9t2yM8t+qNU2k/W31pBlbN55Jer9xg3LJATW9s8h7v9ziKPF
/OEhbvkjee6f/xOuPceq/PyZvw5xkqo8ERVUsKmYU5S3/iMZ4o+IkiM/YeZv/+xi/zrDOf+iS8xb
Db3FJORC4+T1q8FNA8DgvKVSyNchPdFp+BtnOHD6789wHBJnqgqYIITu8xHzBHYSR10QabDitiMY
wEd6qVmBFlNQQhkoELiDrNJmXZTjZZLr0+zo7Fy6EA6FZLVYcyjLqF2JSXv0whbFd5bFFgR3tf8x
NNasyAwilnDOJInfXGa2MhPcki+GAiVT0G2Dz0frdBQqGI3BQe7CTQy3XmqaNxF5L2cDm5hjEpm8
wXarTltZ1h5yT6Tre0tT42WbY9OCfYW/fLYBMddWBwzhEYha0ADKYEYbpCiavhCQcndyCr1dTsX7
OnN8Y88p8EskS+UxTFLl1kcQtDDwnmyYcPwV8GpqWZR0LxCU28t0qK862/9uKjFfEq3/AnrslaGP
8dpx4mA5mgJiDuyfjerHLwUHih7KKbaPTJ1gERT0ZbFXFOty4uroZK4sMcAOk8053GixaHX9KtTs
WwqD54i1s0UwZDd9iUBq6CkqJ3HWsQfq53+kZ/mYnhl28eilqJEnrRkom/lfHAs3H0v+Yj6nxGP8
pTTnM2me3wyRMj3FUBKXhQiCZWwX7bolisMNQ7Zf0rkdhLfyJB1hlNfzRwAuYvKrccKKjZykeiFi
RVnToqVeVDvJPbE9xr02CBzaWYJ6y/cE1gPKW8hny0WgYhCaiksYGxNCVGXfQLR7zg2WEAphHbJt
bEiuKJIVMAR8SL259ezJpvHZlBeIaKtHI7ZvrTrMsdzTttDqkWnVwzYxSUfbOqVl4+e17xClKWDQ
RH+HB8jfGyCZpSv9uUPheO03RQUU6OL7F1cN1fRjGpYB/lw9GGwm23JaJUF2IxQNp3RFX3yp5+K6
Thp6rbZH40MEFlgNS1tEYRcug0TpMA8OpbOpSsEOwi80XO7hiAgayMeiofyeH3VtaA8+u1t4yZVi
3klQgQcjtdQvBl98WdNXcdMwwr5gci/ztWZXsCbEMKqHfqTSvMvZAiPGiJrxBWLEpGzsCk/ry+jI
/jzRK8TSfmbEq4SFFVFJ4rNPjrSbfyb6/89Eb5oOM/N/79m6zwQ4Ya0L37Vtf/7ULzETiiVN2LCj
5gieuSr3H3WoTta7Co6LZu7rdM+i8tdcb6Ab1eAOEb436zFeO7q/5nriwQS/UNrqT6nT32rbnmSP
YNWi3agDSAS/RodYn5VbbzuOnGjgCLTtcMx6QQxPj3sDvQaYXjeWfXdFA2ncRwMb4ZWqxg1nYqO7
i42a/XftZOXDm7v3h+qh9l4F/fppDMKskAvSOJqb2e8/DeX0InaCtqN2kWlHP6b2t2hljgl16DiO
o9Yz2ieJ+CJcVKndlC4gPkRJQH2lQXNUZt+dplEv+B0BZqwk0e4mU7G1zWiZ3g8NpvDwUzWN9O7P
9U79pO/9ygWDyg5Mjr4EHemTpRI9a8CzHZsj1GzfX1qwv+86g+3YmnM429NuHLRoierVxrNlYecZ
Y1VsUrwjGjbmvPnORrnW3FApzCX4BObqJg1ojMnKjMHp5lFwGbfQEDDl1UtAHs59HZQHOOHmsArR
2J4jS+3SzcfP4ffHgP6dBRu2J2MDxP/7xyBHBdNdkdRHwnGc+9y3WS2NmMPwosja4ZIaqnNTeFry
+PFlT7rf7IAlB0s64DpjkX/MH+sNlxCDtm8g18yOmT1pRyjI7RHoFFxpL7j/+EqzTOBNkfr1SlTC
EdxjjnCkfTLOCpRQU4mY6QhiyHgGg09xFNn0qC/iIlipJYBeV6ijnbvAY/r0s0EzD4r3l2eg6Cbq
CzQZzA4nl5dShEj9aavPW3TilFrzOU7mzwCau15hWssXo8qj3/RJ+VouzeUPXK9Q1Z3ROBssUaku
XXOIFJHEuA7pQKffaY/jj0LpiqWKNBgWNtiYamsKa2o/EUacyhS4fWxRmTZAxdFroKnw/kGpVmtm
pukp51rrpc8hZi9/Qe26ocpAgTrz930Qxl8BMcMHmkqAtRhRQpeiiHxp6I2iAA58FOB51P0IKyG/
dyYH5P3HjxiO4eldptHBIJpz5wH8o9l8/ymtiophFTTiHBVe4Tn2snGCaTMz/B02Lm0LZLVUr7p0
NFuS4AJqYlqG2K8qNsksz4qTMr0uSCwcFjLp/Yc+SvMdqrRmUSByu4PtYi89KKzoFGbtFw5fdGBe
VGfHfhaHlbNMzKf3Gy1wqaIe07sg3cIASa71yL/kYC0GCmqyPKJJvm1eNWjWLEfTwlFnbjDaaVqo
vR2dJbN0DU2isQ9mOdv0qmzr1QDnFYMupD4+a9/6WQanzYK4KRq+FXXZ3LQgYOduAQp2D0k8BXZd
v2XH05NOIBU0dpSlvK+YCVDehVmpfGlnOV5R1NjagADttNJJvoddYfHezxK+8FXN183CPjYpSNRm
sZ9m6M4FjIthhc+qXGuvqsCE9hCQmR7AvdvNwsG0FkgIC+eC8i+qQlC9zZalRu9dQN0oaBuZPA6p
Ghz0yiluTFzUbLkjRUfllk7PtpVXK8ry0bTuYttfKxjBnsFB9C9g+9A8AtlD/5i9aiGHWRYpZoHk
+KqVrGbZJGKRdJvxVwGbzqpK9JQoLKNXtaX0ejq9rxpMY5ZjildlZoVG0zdmtWYvEG6GrxrOiJHU
rEUzazsHIYczC9Nr4gHuLJs0RW4/A1q+B16g69NT3SuD5FDgVEzl+Td9TKOGLVrbtG2hHpu4gYOH
obqcNiD/Gg92WkjbNdKT/EaVithFoxCzjJLeExAR1cH0G8DjWWaex3qI3qUvV2Rk+apbJY3mXQS0
76FhxaPsOXsMidOcWXUjGFG9R0mzd1vWwrWlBJF3QYFQWL5bUr5nwAkivtZZElbOAqMYNuHVAFGD
nrSjOXjYPISjABI9Wl6BQ6geNWyZoBnx2BWsKU6lk2tPJjNmptPXcdOgUpC7skOvL+tQgeeb+6H9
orSdDNWlmusNwDi7tY8mKkNvnwnZSDNys6Eup3FbI6etAKz4gQTJXHdTiVi1zsL1mFjpuFXrOi1c
U8e06kqqJ8mmIpBBcXms+oNSpJPGNt2KEZXGqapcgPRQIHg1WfYQpamT7kTlNMkqDhrrempRAqyR
ouraIeiDGomODPSg2XhVV2Q3LMZijxtPj9dtwSdY5U3iTytbGybq5tFY9OepDfNtpfCqVNAEtXZf
keiaLDn6YIyQ0DuRBcua/UlGXuf0A4WSQ6OCD5AizSSMZaeh0txiM+N8DHCvFMswD73l1HoxTs6+
KhyyK/rIcAXA4QnzbDQpBzRSxlorPKhXMnBksdII3Mt3Qaj1/ip2jAAZJ38P0RGKFYaPD4h16ENA
BTA2lC8VHtMRSjrvkX7UJkQ+4cLuDEXcjkmvt0ercGg7Zngxz802Y0ny8dvxAw7gB7EmSETLnqB3
ZMG+JFxhWNe9OYUHsoyaWwML37M5eJj4bY3BC1QdNuOqtib035jqIxiWghAnFzvjKiRI4ynpe3YW
kR91N1gN+69FFYhtJ3vfW9kkg8IVok4g1maSE6WSVZ12hJcijKu6MbVbrYGKseipn9o0LUdJE0RP
o3BbgZ2hRcupT78IFencYyOaB2cUlfVGJjU6oGE0GttF/cWzCfqMD5bDCdMOrGDOPV0pRnfKLFkt
bc0ZkCrXjqdfRhUkuGvdzhxjNxhR3543QzNvPmnMXZqxYg2rnC5Bv8vzaULZpKfNBMxMzl9+/ug9
8xOfCzP00TAzvkVb0ltaBHEeT64Td7w6RUIF+CojZwTQT8uuwOfPmFP1JgsuSs0Y8eeKIlB53Ghm
2vNUCfC6UzMuQduo1IxWY1fq86TBy+TyjZhAAHvM++QmS+85Yzt76L4hB2sQCIwLiEnPfQa3YjFU
iMhEM6j1wWebG+FjgDl7Y7NabOpM1Y6l45dPBsRMTvNGEOr73Pad9kA0ID7rsZIlQB6gwptC57ZS
7SzHb3ESm5dDW4MiKKktxA89ev96C+InfSGKYJ5DqEtyzKZQQPsIgmK9RlfpPCiql67TvvBR4RlM
c2PVB9chpM4DHJXIXJp6pcNIT0xDLiA7OfdVpHT+KtEzXpNJ8YSzM7JcK3+kTMjj3tYYUivobIyR
yAQKgoNo6lYsMn150KpW51jvJE3HSis6la13GX2pHNCXysg2fT85TaV9B8U41gQQa7KD9Kbzq4ZU
mwF+PSTbXcFjobuDyZjIn65rzodRAsDo0BHast4aKUbc7dTPYE4YSvWERoDT/nlmDcaZ0gCZWAVl
lnYHn8yawLXNOg1u2YnU31WYq9A5ZVh3izioe6wdfWeXrAJjeYOcQgsftZwGSbcAIBePd0UD/4tf
RjOVdiDe7r3iFf1XpPxUKxJZWzSCIQFfUZ73pk3VYjpehdPs0Ah1nGiXA6V885haxQyXKjrVOje0
AGrmyO6mXvWwsOi62hliDMzxWNbsuk5W1H2GatklyImwjpWM/tgYfLkcPcAZLgVsq3zA7q/dRgHS
dV6H0LlnrKf1ZeagYF+3euGQlJAGQLmG9skfK1PRcZbMHVroU/2yh8drgAdMCOwqvdqBouMzoldF
KHiaHBywXISiiVFOVkUgLiGpJdaOXCqH7zUMin8eV0rRL9MaJA1N3LRtzhM0HRwjyZ5Y14FNva4f
VHU3lgbv/YiUGuOdF8jz113pP+r3T3RPEMuQV39QSYGfVz1/z9+awn7+zK86ymylxYyPXB2rlNDn
M9MvU9jsFyOYFPE1jm0K5BwEftVRNOooupiLHP8up/+qo8yuW42AaAuxlJCYzv5Ozfw1nPHtkY7Y
Y4TpGDZtLkdtfz6MvDm7qjTWVLKjlAP+jtliSFnHHtvH6i8X4k9PYoz+Kog2KAkQz54JZkDYxCmN
YNkszHw0CkqWQFpicZ4pnJGpfQN88dUIzgqqwXrTxlEzeJvYxj0anpl+39GRnPi/XrvFU8m17mDz
UCPG9tSm7RCcaV0KZgMKpS2VRUC73wVZR29zDyubxSEWfRKO8De8Tn3Ss2rOWLUawHk3JEaijV/Z
ht/LK7p5beBchGGD68jhNVykNiRplx0CMNekrXBnopdGRkqwWs6u8p9G009jyCdvDeUB/cPX5g4p
zttX5q8f+Pc7M78YlAltFU8Buj/qOL/eGcqS9HUoWml0oigzUmv59c7MtUdtPuK/EQnO5krcKOoc
pU25RDf/zstinxbNUC+IudzIXp7T4evU8PZlycGIBPloj+fEOCtTzIawGMd1avXOfZoaYhcPA3ui
zveLQ20a9XfgUuFmCC1ARmVWbSsKNnAH8wGWGDmpaagN1wGqlkvwMrUqFrM4l7doISBDdNM2TS3D
668VOQ4ZDnins3lPCC0kimXbgkcnGPD1RVITTyF0i2TifY4ts3aoWGi5/SIKOYbttqfXO8AUkq1G
y8iTgxLtmQ7KDgEZN/mGKGEJ4hwjM5iuCLbKgXtpiAs7xqWoclkq9QUKaz8llXaBXmxsrqG0pCSA
JxgsZoF+iS9fuH1mebcZBKHbqcnFli+FaHhqla/A3MNbOzIqLHjA5a5gUB6boSp3k4kkOMi99tnh
SLGoSGzGghNX8DzVSLhO3uGEcMkllHrGmQa2BL6IKYZNvupRFZUHXU5pRmRjZg/HwI87ZTf0eY+2
OVZ8bPmj1k4c3SCO+iQGFqYuN3o4BO2m89S8KbeaCsQEfRB80DIerq2E0LTzYoAsyVMgokzHrPrP
Ovr/6UjM2lr6vv99IV2zjobfn99OCn/9zF+Tgq3+i1/Bi0zPwZgXy/8spLb8F8Vei6YHtT0wEvME
8NekIFhIVVzajuADEK8peKX/WkjpYjC3kBrPLEO92HL+3tzwvmgHDoblE8QEazL/yuL9fh312YRN
dpG3Wx3ybeOiQKPsACveOTNaEtIWQE2zMzTpYbZ0AlBcb+7VHxoQJxVojpR0HXBe6SqzHw2bk1Uc
puRERMDQbPpW71ZyTC2i7PQEiWOYbv+HSzm2SWPcAEt+GktRiajTtNRsNjRBiT/QNeLyauRmVIvL
/+FbcSsdAemDh35qWJ+0IQa+ZyApGgbmUbbMy6oBVN4Msv35Xv7Xfshc+X2zDXq9gcTzqoYqGBSY
8d8/Pro0bZyY3EAn9GjXjDqn2dZ6GTpr6WcePvecnvjsjXApvOfux7f0ZFn56+K4EOdRTGmKpfPt
stKgLfVE0TQAegxrNrsEq0wzyr+XBMNVTIz/hHQTxwsaSJ5cpcbQUnel16JgMiwSqfQMpqI5lLJb
RUVKoffjL3XSi3m9HP0/VUfwwTCZ1/C3Xwq3ui4CrWk3/miRABBXPwhRerH9PKXbmx4smIiflPd/
v43MyHBVTDyIhvab+sML0KjZgkgDOs8YhTka87CcfPXx95pv0/uRwlVY/aFGqexwxfwqvtkwo16C
mF/G7UaEHYnqinJG7u7FqOnERqip+cl3+tNdfHu1k4dGB5bMAGKxN/iftIWHDcnvUir5UUy7E/7A
oorjrx9/wZPwc/P1yXEsmCk89Enol7z/hmMQW3bf89ppgWVcoCBP7n0yCHaAXRFz5T5SlfJaYl93
y4RNjtWo9h7W7bb1q3zTsWFYtQMu7KqXxbdhEMputAxnoXtNeTNHigDy9V0tLqdPJibtD88fABXm
U1RIUv9txNm1byEz5DUKe7htC2P2Di3wSnUrgikQqNQEQBRkOi4Fd2+lo9P8ok5yAEZjF0eoF8L1
C9+5oKbjf/IumH/8aMzP8xtu/t6YjJyEijv4Vbo4ARDEwFzS/oQgbVvNCopQfUdWJ6zz3gKbn6NJ
3BPYU51Ruu5i5DoITTqAP7SvIfkC61sI6qhLL7PVRab748Fv9eqoW5OyY2+E67SbjRFyDrwm2+C+
pYh630DTdh3qsW5lKHIthD5Teyp7BUxh38RVjd8/ad3GMx0sFuYhMOK7trfrY2yMYjGKKV5XiJyW
vdJc5I6ctmUIz2I0QAYOXuKdqTBoH5Sq7DZRhj+FKMSXeBTXDTg40Jc+clQraC74zdn649H6+wti
M2IFGgUYVpaUJ4MV5K/Zmv380OvgqMRtQNtV3WnhcNtOXrFqW8Jh/ocrUqFj22zC53ROruhUAxvx
KW42leftNCBnQCW+OZlxVgn6DVTSHj++3u9rO9wWZhsqAXMA3GmnvvadLuPZNJtohOeuY5Pe+eBM
V7ZejcuPL/X7MLVN1As6AnNHpd8w//mbuc1vkVn1NPc3JE2bCOZLbZf3rfzkBv7xKgC22KZQe+ce
vr8KGXZK2pCbuVFgF1bAvx1lS73fvvz4y5xKRJjH+DbYr2x2i5BUzZPrxPQONNoCtLwGTiK0kqK1
NaRoHWoyzw2vJpJbMPBVKegL2g+UZje5EYefTUtzu/b9goF4htqPOccFaogj33/dsswJp+gk6Uh4
b1Y9fbE1zZFmbfRNaLvCmIwd6l1nVan5jyTv5XXcRP3GN9XuPJ0mnKAxkZUf3xr9j5+Jdj0ySfgJ
5umOwzcUBd6pqDeQRLOdWpkrR4WrNmH8OXo4SdxAtsVTQnfATYBAXrQzltEKoVg6dgaOKkt+kADb
HWN7WE5T/wU5ve6WYVPcjKRnL4omNLcm0cX7bCRrQ20+21z8+Qu8Ug7Y0vP+nygRSKVx0hFr78YI
xmsft/O67Q3/LmAWc4tSRksPTzl8L6thxarSPb2mZzuUtwSBOru28Dx3gAi0oiXhXOWTzG9tQAAT
NJ69sANnTQl/XPZxpLBWNAl54XB3P34E2omW4nV0cmCB0/DzG5yMzr4Bi+3nI4pRJfL33uRkEFyH
bBkp8NPCikm+pY4WRepO5Ogb6wL/08cfQfxxFFBEoQhJxONveXb2yFyCiKCewwkasOs4+r+yrbqU
Rk11zFG/50k3PEhdC74hZ2nazncJOUJ1CR8WC0i91lV8wZVFN4O0mD4Fz9cWbsAFgbPBQTYiX/sx
ZprGVCkxOcUrU41oYivOAyzxaqt1pnqmgCraTnn+LDv1xhq5EEEaM0LKqc1P7vnvWzdg1iAqiCXE
icpp6f2biASZWOKICaGMkofMIzElSpbKhKUrn0zxyT7xD9M2dSpKquzr+cXqyYmiJqQsq5h0NoWf
vThogVi1EbEatGE/udL8m04mGK40K7kMw5Lq6cYeKEYL89lkJFX+LaEN/kOUTHOtc+Q0YY4xHRHV
Uuy9Z5Fd9fEQ+sPqa6nAL+RMG4EYefIlGx/XrBeR/NbK8Qkh0uUgy2uCjF4S2XzlyGt9skC97j1/
+64m1W8NXCwJsCePEIB+PYQhQ5ZjeHbdCvY9oyeWY4aUW5DJRAPuNg+TYemPBZsbww7drvYrLKLT
J1/9j4OJ6j0rCzVnNFnvB1PYNp1JuE296e28WaqFRHGNgoIk69x3zSB6+fhO/2HRxDxN/wAMnAkZ
Z/44b5Zmi8A+n8o4D3mshg2SXc+dWjv45Iz4x/urUclgJHF7jdcK6JvLRLXm52TP1RvOyJVrdwNI
/Qz6ruVhZu0Rw7g+DV8IwiWSZ8+HF4cDC9mFcpjAgH/yvv5+KEflxqmQQzmyUfP0fe1HGBXEpPJh
OnLykF7R8aomMphG3/VTQiyKOs02gWz0RR636iev1alabJ6hmRctbjb7dpSwJ2MNyAWN50ytNqNm
BF8LiQx6ASC/uahDzUS4ZOUkkZGIA3BBGR2knZ1VJuaStgdYDGh7Qez2ytifd4Eg8kNvGuCexBDW
3z8eGX+YaGzM8/CFVGSI+DLejwyAnuFoZla5sQavWrcGHWKjLgE6EGv3yS35w6XosRrSQUlHef60
9hNGWl2UtMw3zeSlL4YY5dWUBSnRK5b6P3wt9qAEW1tzSe23Wa3IiqkpbKPc4GOvrugHWOt8lN4h
qhqqiP8uNF7+nD3espn+MIlxJcoibBERBZ5WKkDK+lHecqUQ78YSlmhxA94PJopKyiUJUgYWOmIG
P77oH28l52uwWJZm0Oh7/9R8XyVRLjDLDWqHzk0hvGDyT/Vlper1J5ei08gvO5k12WmodPko7Atm
rPcXs0lCaf1JY4gYlVqurRHbHnREo5+WSDmyxLWqWl9a7MkTtxRdr6w5ObbDakIHk2LjNnm5QkGN
cefVY3KvY5APliS32EQbJkT7YPYqg2d8jcp5DKKnXvtBMsNIstkwmvGVhCutHA2Y05m9tu7psYyH
V6oJvCg5rRB8ElLjx4F2a7U6WqjEAHGzjrR0sFbY7AP90SGbKP1hkU+LMIwAIys4wDsS3gzAr4K7
Osm1cZcQWkG2X6ilJL+rhbZPJ5rom7qNu/popllrnxtNO3pXVo0UaM1/Kz16DUL6BpgoTkyuO3oW
/9yW2WxSJEMpWrdmmdx0ZJNhjMuUfKtVMeLu0a90UoWC8D6FNUxASIsqdIcj0C9cGLR5vB7jcPRX
aYGy7izqOE7S1HCKHixj3TvAmjpzHMhSQKV2SBXa+9Qd0kJfFqk5b65CgBfPEjEE/UmvGdzJNvLq
pjARBgGJrKPxsvdkd0MUWdWsyJJz5LWapzZRWDAN2x2b2GFd2oMTrg1cmKRbFv40uYRUOpusYola
Jd5c/iOm1oGxUJv2HTj7xB2SNBduTWobZhFkh9vUbq+o865bpK4PBEclj4liq9dNZqEZBbi5VWZe
kiidizYZ11lZr4dAZtfEdi46I0DYhVJroxtxT8J2nK79ttuLbuxdHaN0FFu4e1sdYGE0iDVCre+G
UPpVh2CFz1DJjYXDfOUYobUxnClfsGOeSDl0/EONzfCrbFBYIHUEwCW756m0YOmImUiJFdIMk3sM
DCsLg/6l6aTVihjF8JK+8eTiu9UOdpoE58gtMa9LVLB16N0PkzA3pqJdhSGKcdRRdMscI3aHKG7Z
VODISVgllnUtpyuo+ruyMZpFOJFeEE7xBelG6NWMak8TkBRhNSaWsakSAn69Dk8Czv9eBKSahfal
ZxvXSKCGldbbwXqaKtzeGG2Wnk7w28TW9ZpYvOJLZs/s6EBCKmhKawkZq3qxlBIQToNY2qZgvcES
Ze6qBLWIBIa2E2qo7+pRYioauj0WnjU0dg2W5viYIrZ6zEJvS2/vJmzHRwRv2apXifWoWu8xBXhU
8Qam9q5rJQZXhUxZdJe3tP69fe0JApT93F6pkaHwHMppYUQOgSacG67DSukuS78iw6PFEt+L+owY
LIkRejbtKyTBln2xtUUTbsM6Rc+a2t2LUZP2QQov6VvLuAubaUSPXGbYOhbsNCuUdKCoG0h5djAt
dAbPQ4p9cFjKknMEiymTBNCu/gk3Wnwse0ZZRNztwo61HYS5EXVjk2PkmuwD/5KvBl6IlfcTiWb/
BKRBkJpxaaPuGcDTJgTUT4om1rDA0JYqqMGKjZzha4OEd7kVcaK3y9SuCJMaczwwZ4piNaA0pF35
i2TsTGVPeVatKdKWiPkq7hQwhyxZTnba3QZU9S/1JAIKmmZxuOsj2KwmKtqj1uv2Og+7nnyKkmJc
ENbqV0v12E9S3y1WclKTQ8Ei+62pbd9aJSMJPlFvhgJHYW3dGF3svTgU92HoZcD9FgWaiOU02sMd
fab0pSoqSBRjWmtfkDWCYyOX7AImWPGEzrJfIiscNw07llsbcsJTV/N7RiVBE/h/7J3HluRGtmV/
5f0AuKDFFHAdHspDZkywMjIyoIXBoL++t0WS9UhWd1XXvCZcJDNdQRiu3XvOPr0pTmvDfjqba/uI
J0C+0IVT1kCZrkqIzpWQAv5+TVFL/xCtXeyKWROvniCFh5TUvjwCoil2GVqqF9QVaL094DkbN3aq
fjOskpujNDUHYZkNI8V1QaRTcB2RF0JToIW8ZVcadLuCfVPFNBmfQdiT4/Qs4kkJWh1MhmGQTHFG
7qEtgqhiNAhHJC3VNahNJzgr6QMClzJsPMRyO8nh1J6RQfITPeXXuUrMla/qFuMzdPRhuk7iOLnN
fOAnMPLW66YnRtROGewjk8v2tp65D2NvOmtIJSJObpumt6jL2jdad0ykx8a5TTpuVTK0q3W3DnOx
m5qZhBJ8Q8ltWbajF7UO9BJuIsFNxdmlCS9OBVKaWy9N2/duTDpyqzrjUWYc7ywvgJAgBdz7KQcV
bNxypXFp3rdO176TGlt3Ue2uLbQ1kWd7jmx2gErB22rYXYzOFqfWyIPzOsr2vV/a7nVMOa6r54kf
jZHgMl0HMolCJHzxiQTCBfF6Lz+CSTq39iq0CbxKkNzOyHZa6l14uh8ogm3ckSjgLVKlrYlU27PB
Y7ndkNEJRCX1BSKBOoXo7A9DLEOoM8ZjayyA/5wmfmrdFNSaMzRvbuIWG1g9KymPOA2MELig/HAG
y9wmvS8AO+rxJkF+faUM6Qeg2/OTT5Y86TdxdrBaXt3qWnI74KJc0Qg5VOA1zuVbqBblsSuUnreH
i4iLqZjiU1r1/IV4DBT1Yyr7Tb62zRCu3Oe0sWr5ghBj+fS9UX54ie1EcbyUR6Pr1VU+gJdl5mI6
DwROj8920w9EfTd8ydLRi4vfd+13K0/dBy1YocC09ZTeLi7KhFDCcn8txTrf+a4cnnWQfJdMnW4T
HsfZyY34IuyRDyq0ZUdYg9IOa8AzbMlR8/N0udMTbfnU1yaDgoL+FvevH18QDNtHoaf12bUm3rFZ
iwsl+/wU6Exk1glh9AlMpky3GgnZnx4kOjLBBuC+If0WSSi4q4EldLUG9ThsxgqklObGFztlyxW2
gxTLsRpHgl7TgStp1UTH0uvaXGmsWekt1LXGIGZ+be40YiAJ1ltKzrUu/ZTsZKvx6wg802eDSRor
mV6RiVVN4hOAlvFsJwgax0kaP90xx83CrSfuWS3Wz8bM2y4CWQcysMud4afpo/3nnOGj1tqWw+Ly
JJd7fSqMLlQQ1MfVLLVL0OusZp4LCrH1xX0f1zT+hdne9OPSfiNmUNwbvZ/cxq7I9n0AKiaTPkYF
mSpBps/9TZht/yLwEOv3neZL1vimUKwgNOefVNTeNXvieNcOccciBqWBvmlvDQyELf9tlX6PDKZN
9mNZjgfbrTg1PDbPVmcXwPu8JLtzbdnucG/JJ7IW0Uiv6WefNPwv2bbtJh5b690JErJ7WhTfrY2S
3bQIvHVGy90bHK+Qiaa9KfqO+xBLyHIxqm6+owghlAua+LNZJjbgmuYBlds1kJKMWaSesZchSHXC
kHIj6P+QPDSeyOnu+NjCvdUnFN24FVg3rJXxup5p17NLDGa9OPGDG5vNMZizIWHRrVZwJQwbBVb+
o5P1p3FZyC3l3rzWk6k7A82qT0laLyGlPiVgwPiPFur3wMEsUHj1fCmAKn2QQXcSmW6wpOFtXC0p
trVrtNHc21fznNsv1NukUelz8x5Mas7UACGns3wUceMxLUspSMe8WV78eUouOnETO29uD25Tik0w
gcwIM9EciHb7Tv+v+kbm7aocMhwkOK8JCz07nMhbFjtVmZbyWGiIrkjOw3hZ2e1Ooly/qmIoYDaw
inv+xaMpH2uPg9BclroguQySDxmc2LsbEDiHNKahTQHA/o5pwX3GtlIessx7nnO92tMuTakDKeUI
0cJc3WRTep35NG4awzzGWPnfUz2eduSj6nvIO1AMM/Cf08jNKNsUAndBqzBZFveK4sJ+yW2HIK65
2XE7sQA3ObvTxMXFHQDJ/hyLwXyZW9u4CapgRbVQ2Y/kUObRTA27c1i7+GmyfDYcz7tfRs6SM+KG
3XnUhWHXd3g2oXr9XBk1mVGbQM0VOZcBTJwkAz5Qw4lrWxhudkVe9NySrMYAIQRXZEaD51LQA9n9
DkG+OBFbceiBYcGBtDUM/uDWVt186bHU7LgVCYdacxU6gBE09oabynbiJ0TllBn2CKzE00GV+312
8fVu3ZD04l/JBXN/rKfb1CmLsLA657ZqnaaJ0ikwGFqU63FZGkU51njsVLBguOHAALfJTBp0bqVN
iA9FeRO6mm1pCcu2DZmhjdckleWvlWm7e8egAU9rDRCMWFtaGkOmzXcBKannhWY2uzpvJMEW+Ce0
PaBoFwcYa5d78yEe+2j0ZXGNIrW5kjWuLGk3sFAZ8IT1JHvErPkSujI/GLMWvAbMTNnnfO+aWpmO
nDUSKooYR2QKYGjsjVdsHt2xMb13Y3V/xl0j3qhYy7eStDgWLfg0XokjyhqHZNt7Q3W/kD25KQEh
M/QO+jUiWzltKYfmA86SMTtpVjPZm9HTpXfwCgPrSm27za1GJjgen8VrbmnfQBs1/Rxi81CWLEKN
4eRvVZXX96bwq3tIP0VJSi4LaJ5O/UcpTcDMMk8/yMAj79XUeEOBCuDkdHnzsNgQHl47Kh7OW8Ym
B4k8Cb2j5lrHsvV5ogRz+42nJb2ztYTcR9OfP2rizHykPmZnWlSpfUqKWX5UBW5jOUiaCHIBvlzY
Cp0q1z5+02VuQCJW2vzGxs0ixRy/AfZiE27HmUYs9RrLD6irMLZNZMZgFwqnfigFisJQpmgFd17S
j83ODiY6GgiPuTxSc6DAaWr8bClYW6x3RDO/OYbDa4J2LruNBy7Z2di1zmVUW8TubkbJt8SjgVxq
U6PS8tjEzHxontm1vMpWp2ffqNejAV+5nRA9UrzyzishuM3Rnmg/blI7WLQ9gWuUAD0TUgzkcxWc
81S3643bQSeMypigDlyZPOqich7it7EbCWRLBjL6QoxVcFEHIm3DQVi4tCfbCt5+HUxnJIwmtBhP
ZhGIVpRpnrECymI/0eytwEkiS+ALjegFcejxDdYPDvqxel9mOe0elAUZG8xiJszCoAt0awpnNna9
szpXS9c3D86EooJTyLwVyrRQnFfPoR/StXqRX0lUDOO+QsqZXgdjP36OLr3RcDBxz167mkF44jKa
QB5xuxHz4N0XXiDiiNgA/RHjhlwOM234+NYe+NEHc9T5jlTlfOusjjl5LvpYjflf45QR54R7l95/
umzoy3AUR+LgehYJU35k7F6ykC+rKJej/JlhpCz3wdBhsBoCaBbYnkgeikqd+yecOJ3roab/d5pw
rEN3bHoqOie12/wIVZ0mSsdsBZajyMiu5J5iw81DmOdXVA0qGLYmdhf/7Iq3/jYdiSsWqoQswQ6S
9ok28MnIiVIRZaOfmEl3h6karPsq8eczWqbsmUD26WkiIuhXW/2/Xo5/o0r3UFH8qUn7TwzbqKnr
nz/67MfQ/1mG+utlv6tQPQPMET1wl6mPmsaoAcrv0nTP+g2RASgDywOx/wuO9CdpOsMx5gkgbH+x
av9Qodr6b6CKUCxhsSSFgPHOf6JQ/9Ws/lOr1/YZxQWm0oOi0tb/aSyFwxTSLu2EQ1MnxsZMCV1O
1zqInL5/Xdzi3dcZQrYNIB+ICEEEPVmikVoKzGbcwnrvP/qjX5y0si+u56E8j76NeFVzIVt0Vljq
Gm7TnIQSsDlkgoBf3NlWpW+AxVnswUSwa5mEYGsdgghOw/1XM4JQHQLcbb/YGoJw5sTgM3FT88yD
Sw2BSeibvJCvYxk8Dk7G/dQ2ZuQ6+TvVqL4hiE2GhQEOjsyf7tiO3avh83xbqY7DnB7Vtoq9Z7JS
L7llvI90N3lt+1o2IFCo0kFBe3huXfPeSGHCmxTh8Hjnfqt34tVldxz2inI/afy8Gu8lSFLoQqPm
HbvOP0JB6rHzcmhG7MVJX1nhmhefZqHNocv+JWz8Tm50wZuWVPHQJpInfgKHQfePVSblBlcu+SY6
32FsbVCXMf39ITWbA3r4dteU8ONcQXN4LOz7yR/6rXplbsPdyAJixldTcUQXDkFbWtCXemO9T5ry
PljKcVtKPhJ3r3Pl2JCXQKGYbHz4Ql+7Y31NngqpHg2eomM29edSUx8LqzMjJ14gKBYLzfSgTH7E
pWZwHILHQAel+kVCkjoTfBVVusNzCmZIH6H2Mjx/jP24II4BGCxZ2euODOz1MPkcPQuTHo437+gb
2uPXRZKJhealLeSm9WhKYa69r0ZGssRcP06AgHEPq+GH7tyPGV8qyQv7CCgVF1JOdnSTVPPJC3pz
O7a8Wu/5u2Rl3SDkI/qlkebWU0guN3axmGNspHLBYw1v64br+XMOCPJFguTTrszeGTBy7lf+K4+d
ORwNrd5MvU8i9tjwmoqjJA2YsKZH30cXeCg62b1+nW8WZBryJZdVP/F7k5RLhmxNTr3AxTS4fnnS
jeSTm5yrGo8SHlWuTt/jUmnUvZCIfnkqU/7T9YliN/gi3HmUem2R3QwcLs/2Hhdc3WiDuE88j2bF
BPD8mkZ6GwWefPUK3tD1OMP+wMXkczd+HQxGZCMjRv5qW1TvFWEa2xgD66k0pbO1Yy7aspDxaYGl
eyEimSqNyC5GmMhJrL5td2tlmjzDGn1TsVXdCH3kOySpvPKlxowZxsrZEuwlRb+a28LjpoSUe84m
yneIzFxlIN3pedfFtW9yo1o6CwGUNHzqS1LSKi4+iYbI7sfUufm6vax8XQ+6MZjkEJOkNZBdRTwg
D1C94nTbacDmIdVrtqJIRUZiFDe4vRsoCZxbreLnazENjxFMWmJwCdQtTT+LCoGobEUZ8Ip117Rd
sIeaWmxxeQc7Iq5KNIuAvb4uAHWFc4vfZ/YK72thGaMe6bf2GuC2Uae5HyaL+4DLCLR2vx3pz3xv
M0c7OCk/dcW2HJGIrh3iwGL1ImIcbiWnwCg+wf9akIG5e3SNu7myemw4tRGf9G6ozxAE5htndvb+
lL9rsLYAvYGEiwtTEbC4I/CpaAekjHQeib86L1jkd57LRVZXVn3WZMCnMw9g7a3gsLM4YIHHIWrv
g7Sk78IG7Rwb00h8peVGXq9bG+gNbGVM2R0nF+gbtn5/M2eVTjIJWheNbR2AMYPFbeLUaV4R7OPB
vKeh6+9Xg44jhlzlChrHiGSTNqJxlkXTYHAXeW3DXIgVrPLYynytTWZAW/HrpgXAMIJShkFn9Omd
03FJdI59by4q7iUmfNKBh8RjZ+JiEjObbnCZUdEQDg0HAkiea883g1d8Ir3m0CzcAV/HGvcGc4KK
txwMzqtdg7mw515uNHQDFFMOjutSi+/YRsNQaES592PxKTz+dzXkW256dnwZ64mtldnO6Lofvq45
21oD99EI77lqsDIXWnqnTcONRwwb+30/OS3ZzI5AK2VpEHGx6FsTgS2q21kjXWAt17fCKasxdKkI
3C2iFamFjHPydzNv5g1c24CIFN18dJKi3EjcYvk1dInhlE06p9CiNxBTtxuETuY6KVhpk/V3KTsh
InRgb0Ii7+RMwtxSIH8gIauTW2jBrRG5QminFtuUxmzjg7CfH3am08xMrLn49IWlraBJtHVljBbM
06FHiLTDgT4HbdhpworYvnPP5/aobRIeRRtAXvF1MDWrtisttqw3MJN8j/QvW1aHfll77XVJqENT
sntKitPAQnjelVT7YiET/sYZXXPZJkQ8aBeGquDLPffxT6XY/2VI/zeRk6pr2AECknQ9NlHB37Ug
ZaCZKyPQ4eBlCxBWGmhZwcPFqv3HoWssLivuOpu+3uZff66aw/+tnrLZXeBjAGrmWfrfZD5wi8yF
ucFwMNSgYUYSHVpZ8VFPGjmebfH5rz/tb6qAX78SRBFRCEZAMPXfPm2dEs0muXA4lAsXiKoEggIO
PA4D/dfv+u8m4N9sAgLD4qD+Qx7yT5sAWr90UX/0/9N8/g8YoqF6/ysk79fr/9gN4MUm/pt4MxVd
xWaA8/nHbsD7DTMq6Dalow4UEvV/PWk+Dm4CgrmKMcgw+eeP5O+Ryv5vxH1ayl3iKnE5f/SfAFGV
ruPPFy/VmoP5HA8tRhUX6+pfdR8LThWDObZ+KEivrZLPMtFu5yU+5grHQ5uuyvSThN0LY/KVCUSY
W/Lf3D5fOpa/fwVuWmSu/GYT8dpfv0JDiFvr+4l+aLpFvxmICgXwwthJImUX+qTkrmDzy/i6bRMc
5qbNUNr8ZlNsrilPeAgIOlCYrPF3PUqF1gPooWIQbWcMWV834DPSUG9/2Ayes4ZyrEaBV7zlFIfq
X3GPETq1PMm12WcViVDadnGCAwMcSrekcM/UPHStV71n9dQ6aVkbvWAAatXPCxbQjquB5oMfVhYc
bdPCaUF3L8vXe7vnB/glRbqvXUO5ZDUn12srizM05ntwnMN2rhP6ziC83eCbYWlbmXjfV7p3WziX
4JysCDEneTtBqKcpNoxyM85VBKvlMmuknYqp24I32o59+wbEVd9n5XCXSO+KPdP7SmBanxeRcNEv
uCtfY+qJSbLq+kc12/q+yH360vr0o7YTJquDPNdycti9tVHrSj5s3WWFdZtUTOy+bpb/Liv/Zlkx
TLyD/2pdIQe5S/66lPz+mv/1typwcYCByYQHATLiH2uJ7/xGCAiyB8/Dc44Xkj/6w9/KivPH2qH/
hpnCphLC/oTbwPxPlg5Wnb+vHaqDwZvpyNNQxrnqUfUnJWhgYoKOG788WH7ybSrSOewlPU4ez6+k
8D50gMtrpSnxK+OVvE5jN3gkoiM76ZX+hImhebQIfDlKpU6pAbwdA6VYYRUgf1apWPox6D6XGIdl
k6JxaZTaRVO6F+Tq+kX70sIoVYxVotlp/SzbxVo9b4fEu4Bq9u+mNYP/21dX9ZRNvNugxtFCbKVm
QvlXShwEM5EYq9tFmmTRKrVOjmynU/odR8bOpvEmLzKWaXg0swAEhFL8pEr7YyMCmpQaSPbJi2tX
JKQqpZCnNEO9Ug/lSkekK0URvQyEHEplxJhwayM7GpAfDUqHtChFUoU0iUAqWgDo6qDjoVvKlIKp
UFomS6maWsLR9o5SOnVK8zQp9dNko8AAfvzRK2WUrTRSmVJLsZP/bo7op5AAnehCQxvKEEHlSmW1
9nWyRQEYTkqBVSHF6pFkoeC4jZVGi1Dy+dBa6H1mrzEugdJy9SOqLjw/uyqY7qEvV5cCR805K/1u
CHPU8gVD4/K6a61k2poEGUaiFsXrwDT6HhMAm3Wp9ZFl1YzY2mTsHig94wdqG+fKLhb65VrldAeC
YwRFY5vddE05vcYBrVhMsMHzXFkFgP1mQBTSoKhJxwC00kQTAJClf+9NEz3U0mJIUZpgiHrLb795
WU73O/fG8rkuahofJdloulkCp6q/pglGifgu0dvujBDF30DaMTh4gTmQyzagTZBmW4PLjiENrA3h
Z/AOmYAJv2avkAGng0DWQLjkidBcLYgpd+bk5W+eyexiM8cJEWgmWrEv3J1vxdV2rrLmgawg48Zy
5+bKVt1lRmn5W9uSXx8Ghkc7PCtWY1fl5ASxNYMG4Yxs/YFw1eGQ2DM4KeKr16nqDjD6UO47WEs3
nfBBfOpW+UzGm/7eDZ511EDr5VFCCXPAbMnfScf5jgOoRYjeYCFREBiP6FAwEPa8JX6MZdjodbLc
mQmXpjPQ9jk4cuTHiyVZLoRV8R2rRmdC6w5Mr3heF5FFPtuWQCjeECJ3Kkj7JvptGQktnfuq/ZZy
/+0zF9EurUO2rPGcSZINU3LsWqPObmAR0WyH67I3Bqv96czMquOhaW+/vlmO89ffjYPB25em6d0n
a4r8wOkcN7Li1L+3ZyW7UTFvpRoC1U49PMrcnkC8wDeKMvXDv4bg6MP7J2+u+IulSmV2RhaRDRbg
ZasHEiviZOdvX1ca1HU+bcVKN4TGwiw0U5F34D6a26kFuhsy+EE/hXjjmVGQ+TLVSiPZV7Z3T4SG
fWxgYVwM5kVsq5l4msng2Yd25KQOg12faMFw1ky20rsSbOVH76UZkTeNe0si7nIlYsO8xHruXyah
VduUK5Icj8CJ3wITDc7kEFwHiJ0wU230+URvAVBYJqn20Kw4KleXiRo5IMG+gem9/Tpb1UTgXZYs
MORkEdd9ZODwjBoKO3oHtnM2hLRjGk4g7hHu8fbDhGjeK2eu+pV/oC/95iMnikyYJpHM1xtZpzej
WO4GTT6Ogjng6DRvNci1hKzVKPCvzX5AM5DcpaMOAr9PD1XefTpTcBVYTDt7pm216V1maTGZTPe9
uz4nnXQ3jj77ZxfxIMI0h5JGC812aSLfrJtLz3NsCE0Lz7aRGe6FycqTNHLjxh1ZwwvDTzau11qR
4eGszKrlJiPwfZpzQq+bk1V78Z3Ra/OtMZtQuJoEJejku+nebQq6ZMFob8EyI9hAs34YR5pAvV+I
dKNBRauTOQI591PUI0mH5AZe5dSk29qsjCMW3h+d0R9q37lHdUSM6ThYzLyS+JuWmK9S838sAzb2
tQY/WY5lj9OmxmRcWcuGoTwjajBvI5WW2zwMwG0iupTrRzU6jIJSRAN4GnZtPz/U+dBCYin2eMzS
yHFWTnDmGrtZDHGYT0sBL8J4chcGggzEgMss1RHEnXWYWIQ3Oimo1JhFDJuf7JVkJTOlab4JfUCN
XDf6GWCzd+q48FFGuvrGGeNvulGJiE5aOBjLp7W0lzbzvZ+Zib4GXJ3+5iEI2hhF8dhjlvxOzo21
5V6H1GcJsINDjbgREZ1iPdkiHNeV9cAay0NClBeDMWg90UozIYgfRCU/0qWPyW73lxuE2hOACPgt
ZEf2Jgld9doN23U063NjuDcla/49lxUJWW5s3FlkOLEJGGr2LIOWH4q6aDe2JHtOGmb7Uzo0zWhd
HpeKXFqrbb8PxDlshC+DTW6Mr3pMV1RveNoHzCkxmQ4/wD58E6m11xcRP01Gi2/fKsbQQTtFujiq
9c4mcQRndeRyGzK1rZNXUJmSpEtr02OFONOZT7YUCf6H7TnjxWN++1TAuaeGIPcCtbK7nKY+psge
zdifccnkT7lHIpct7eqnJJHgJ1qckjjZylNjhhjpt4bcwbWnXSF5bVIBQVx7/caL8+YezCkWplRQ
WVkoqKa282/asZ3ean0p3yYAiTcuIWqRQ4UVdm62bkruIlbyPkOZltaOiGK0vEHoznlyHpFhGidp
xsYcpnJllhOIYecnotK5JZLn3p21W9fofLhaiLE4iYRVxV2ibcciH86e09lcMTVdqUY4LUjtdeIx
OA/NTcMU6mTjIdjGQCEZlIj4OcAHekG7kuXbVYqapmpQazd94jtHKoVib+iN2GYzxFpg4I29Tbv5
E2qQeWtUSf80ddl0gKosXlzRI/lmLdwwcmZu7k10++yW3D5vPRbAk65QqGknvWEBaw1THBo8cFHb
9Tk60iVGU2v4fK0Si4VdvnuSXZLs4um2cDX9uovrjl5X0+2FiXVsmIo4oma4nlH8Y47dJ2bCjN1f
v+Vd17SbvB4Rx0+iI6OiMMIsJYeusnWoY11h79dmvSZWlbYUctnQHIiQcEo53q0FNV4xNpIn1+jf
LhNOApHLCS10oX2jQ3zD/Ev+nDwin4S79LugdZPdUMZtqFlES3aQdTdAyrjFMewrfeSFJ2hzW3sz
csRgWEKpT86z1c77eZqTjbTWh8W1vJs5Mxnn+H6+x325J8OPFDaj2zZjk/wU87K3eh55o2jK7Zjl
7FT1eT5loyGjIZfxkTHEOUvExY4dZwMAPj8uqztfxTnOWGSTWkq6HpKxS1CwuhpX3kDDWzFE0tJo
90U15cm95eaCfIpB5fnyg1W6L/nqCY+ERBD7W/zKAPa+AoFn6t/17FCqgAX/Cg1eJPnBs6+ihJ1f
ucI8twkZrlwVOEw+JeHDaUGEiB26X7HEPA1fmNPfazqJxdVXdrE9TA+xyjM2VLIxAeANAS+OfY1o
4VWsVrZdW/eSBY1GpGFPjIlKSS7JLrsVHsnJUmUo5ypN2ZBGfz2phOWMqOUuWRD6OqQv+yM5zCTi
2CeytyYlC5B3iEjMM2IOcUlUhrOp0pwXYp3B6MShoA/9fVKZz9lX/DM45FOlkQid5LpOKpOso3HM
ZqiTJEe3KkMaWVy2132GchoJfqSNXq0WhTaSgw/PJD/FFhVxlkYRlY39I2Xog96PxOrlK7w6/wqy
hkjZv+sIkT68wsnPk0q8Nn1pHyyXFGzGeQ86wA6dieu4EpI99sVx/YrOXld7Odso++8BZ64vZaeX
1zKtfrABTQAjmwSH0nNQ+o+anPOMgG6hQGC9JqoPb1Tx3VPc95B0s3HXqXRvyhd3a6JqvIDmXyNq
oIul0sCZCSUyNEg1Oel2QFqhyg2fVYK4O5AlLlrGH+tXwLhY+vK2qIUHN1slkGM2IYw8VrnkAE15
FOiBGuSyNWyoA8rA/6DtxMIxJo5xQcfovzDobb+tKvl8TRF4I/2zCER3v8LRB32qH2tlFXCUaSBW
9gFwhzPg5PWYKWtBq0wGpIoWNxltoG+GsiC4X24Ep06ZaeY5mYQmH34rEoqS/Mu5UCsTA4IgZWgg
HefL30D1rOwO8y/zg6WMEChQxs9UmSM8ZZMAFNceZpwThbJQSGWmQLF3LrqhYp+F0cKt9PEuUeYL
cvpQySlDxqqsGY4yaXTKrpEr4wZf7ImNX7zxgrTZEQTrH8svp8d/uz7/X1Qz2zPw2v2/u8nHj+/p
X9igmCfVK37v+RgGeDKoYXDDyK1wmTP8o+dD8/g306J1q0CD/p+IZjZsRF1nI8dAAtGvq5pBv3eA
bIPGMlZCRLaOo2I9/qM4LTrRf20BgTeBmcbXUiFsNnEPf2sfF0YsmE/H7g2aJ+2YkCEqrogHZAkk
m2RRLD5g0YXFZpMmefmwZq0TvEOg+pkyxHywvcJyIqMhBNk15pfC07IrnLYz2iciMGNU8q5foSCV
QbPRqPn6C9LTBEpzMk3iSa9FrIWwyEuruiqCTO6p4PP8xgOpxpZJlP4OeXt9rOIFc2E+iKhajGRT
V6UNpd93drgAmW7nwXBfENXUhbk+xeeScvEsB1DuizuKkxl00wdU8De76qnsAqmD9m68vd5m7VtX
FXpEbeMiaJffrS43+L3oygiiMrv0al3S+aC3jb3jRGk3da7FSOS9cZfqvtHFUReYdEQwmgxGNe4c
4pjY6TA7v9XS1HwhXkWB4doNpJo2klmqXxawJJd+EPUGt/MLaejB0+zMy+1cE13VmsHLPPvudtQX
YuLH6t7ONXGwh8686aqqOw40IyI9B69ajc10dNw0uw608nvQC7ZYuGm3Do6JK1Ex6C0bbXyXhRcf
l9ixdkVtlD+J/+y2a+4bPxXPS0S+7JpDYGY/h8Hstihe51fH8Ce0KFme8LzwofBXpf9mmgNYBy9P
OTbNS5VVL0Ljo2vR4p1NpxEqAHNWCr9mC1uFdI9WJdky/GZbwejUMRinBdWDt87ACtD4tkd1RT6J
Ubo7tNIoPelAFQc6GSILSaMEBocMiChGnr97HX38ggV1nobQLYzkYhdGcbcscr2Np1SP0tUW59Qi
BBbY+OzwKVZDi8yz93ZeYq2sNCt7YDxenh2MmueU4uka4A+cmDSe7qZOdLtayvlHT0pvHRq61UdD
obWfAUZKpq2TbewrL5/OlGjZYXZqee6J/2rC2Z2SjxRrQlS2aNbBoDELIMfSuzLoNjRh1ns6XPVF
D90uIBK2q029pps/BmHiYxMhRgsaCypOE/dTIXhWoB/amEk67sCG45jSKg39SWUGV2NFFnbYtzYG
Dyq6bhdMIKUFX4q06PYk10U+JTwXq3BkqPvZ0Lvb+n4ZMEdl/NE52oe7OsBG0jRn0E2sOAYTjeyW
ecXcb+F72nm5HrzQkCrCsfOu2pimJ3EOKQ0KR38fmVPvTPbuPwoRr6d1rsY0csfU3avUsJBt9PRK
not1pxWxB4WBONUBAUAS1cW0XDWTZveRT5/55BMJ0W5ArKfbBQvwHTbFZrsKogBcFyoK4Sc4G5H2
XkqsEHu/nIZnnFQNXs06BZMSM73ygiS70lok+U4V+BW5SvwkIlzAZJmE0ECDmTA8deOyRUyWU16R
H5xN/vo0zgJJ0CSMXQqVdpOirUISb8fXqV93d64rNkbsd49ZobmXwBoOXW2ttxMVQ9TM3skZuK3p
LJvzMYsrivvJbe6wcmvYOw2JSK71lweCq9vrSo7mo2lCac90YImay+Z9mLrp6C9ZGh9rxE0E3AnS
6tgyWHOrX1N3soVupvvEFt15yds8YvHUb+TA6abNl0ak8VgsCiLYJGBjj6swPui1uzetLeoj1nLz
WMnBDTNDVhEqfrNQJ3nfwSDbxFn7qHntgpvZtPoHNlnLz0pvUdaBnD0sOQU1kcw0vzuSUImnMNPI
yJxijzev3WQxC7lurv1Vlg7zU13q9k60dRK5/uhe6yhyaeyyEAVQgDYxdphvVqOnhwUHdKQR8kGz
mzRj+iWO+42H4Iq/K9B+GkSRhvOUWhHMuOEzj7WG0IGsuUiCqDHGVCFFlP49WatkK0gnJeluHGHj
Sa2LWjzo38w16c9dVV4kXdFTGhCabHUdOe0qs3Gt2QVMs7/e6UYW3Mq0K0TYD/G6tRO321c2O0kq
VH9DRM64GbzU/pmozs7kzT9IcP0/7J3JcuTI1aVfpa3XjTJ3zFj8m5gnBhnBTE4bGDOzEjPgmOF4
+v6QJZlK1W2Saa+FSmWWxWQwiAD8nnvOd4jxcs/MV2E2xuuGsMElNtBBKuWMr4qo9dqWar7DzguQ
Jyv3HTwHnw3LVQRpfSJeSTY9lHFvcMOiOZYEp/2R5QN+MQ8LhQzLcj+LSn6ORWSjs85fGR/CtTlq
84C/QhW4fEICaECDyb3NuAuD/D4LeeT0IFZBY0l3mwnNL7g0nWDjJcNtVFn0SnEklI6e5ad2y/gp
zVtdrow6Gl9E5NanwKq9U4Sf0ucOGgYH7pvETzpxaelyuc9z/9RHCcmfnBQqWcFs7XDtfUm1WSxx
1xUfCQqqA4kva47iY+Ab9wz1mFm5qdiJWmG0JoDuH5LJ7XeRT4cJAdNiLfzwgmU821ek4o6LNIok
RGBpVISn+EDFu74g8RZ1OCBNBkTyu2FxiZyG2/cYjp9xItTegPJ/nofW+y7pr//WtMq4Om1za63C
eSYw/1VoGytLENYMPhZ+zs6Y937v9dva8YavVBX0J3JCn+mcdsc4hS5SZxQ1Dgyih37OCeAC4G9P
CXMci53IvlPxVT3NSzyVSC8L6DS9Ec4y34nSjReiIpCSkXaHV5kkxiGfB+dSqCQ9mYmzo5quXuPW
RX2wXyaD4npBAn2blFa48jDVfAn8SO17co+PhF8kncSKKHId/u6zJFij4MZ79C1mLpSHQwsi8BLb
9nhWlK29DUGLPb8dqo2aSULBm59/Ai34EhdlicMy9Z6zkJfQyYxdDXnNlZtaDwN31a2K5UfYMjZg
fyLKqqpLDrGEFNh00aG0v+Z1xoKExOeWltNhD7Mw2CVTFn40vZ7gmSXNB1MKI2wAzroazOHojWm/
y932Y5TcVwJRyF3EqJotU2Pex59G77C10OAYPT+dT0GgV14W5eepO1OXZ6MtVcVwtXMYOnCkSPgI
L/+aGm75zKEqO5e1z6PekQxEyZj56WNVdXIPYFBdScBB4rbU3p9E80A6FZjD5Bj7OLWLnYjN6OKB
Dtg2ZtofIqZGlDpC2E8IWtMxtnNkV7+nQCFNHbZv4wdu0HRNbthRe8b7+VGxBVpnTiNP1dyUO8cf
p8/eD/18Rf0Ph5Ssdel0ptiiXLnsPzZONU/fS4ybHy52S8Ex97OIgnDDC/lZ9EW9S9EpKBQrjYZy
LuGvizTDATg3dOrQrlakK2lnJTBqk31MhrtsHIo6XpNj+0GqzyR9Mo880lyCB06wrG+y9JFz77pL
RL4biWzsRKh4go4hRSDcB9A5OW3Gvi8OoWWInz7AnVWHiZiWIdYa0POjLYSNZsXRg86qPLs55N4t
FCaN9BO2y+rPJPfAr/oDqlV0MKcw3Hplr2jO1m3GSq1v1+ws2k095mjQtRd6b3UsFjdv7y2MBHHz
FA+kFZuIlNh7J79PysvppMX3gLs4Z/uTmbuwnMF4PPtT2KdALgc/rr5Txzuw/SzKPCi+eFOcZfYp
dPwkO3eTH1RfRj3wrhETmgyA/kHJSXmVNqT/sW3k0hvWJWGODXH7jG4PGuw2RhemHQgzPf2uiHH/
GANeIWcE542vqT6oEQx32hzUESFxop50gHNHuDU59YNfP9SK/7pq3erd4pNnZbrZ8R1hnwQIGMAH
zH0CfbMCmz6VP5pQyIcqmfwjftqZTzDD3NXr3S8zNuFVzdbrh52rNsS/Oqsz/M1xyyagAbGOoTR1
i4btkipuYqTulmStRoSNx/5g5x2uD8L7G0595qayOcKYY1sQbk6yg9vk9paUmHkWZUtOTTQcAUgr
blkITRvH1biRPYPvJzJVAR8d7FdM1Rij20QhULeSGpNa5PTh8M7dR5gu6yTv9PvohI9RCiB1JfJg
emaJFm2GNErCdYeD9UGryFynHa73xsqXqk3qonscjsp/9HkKswRnt0GEjdzwqlW0OUxFmn6J/JyC
To6ezEztcNXlHD0XztzuSCLUD/QTp3tsNExfjlnA+AyHsSGeNQ1bt1cUn6Rt/RyGhehooeI/7Vms
HbO2Ke9dFIC0qGX90sSNfJNkg9/KKnoJC09cbLzQ+JBKbLeWqYh3lwGKUD+Iswdf/5mcfFtuwlCV
3gOxMPtWxvWnNzcsd9Q84TkyYkF9GPyMZJ3MkU1Cl3TWY5br/DUVrLH8dAz3PoaoiKiENPeMQt1X
BJzxxwBlYq3ISxKMitSGV1Tu0gbxaDM15Yya3zlo+jVJ464Gr7aBFjt+mzn1ceI38PQ21aSfam9p
fimDPLk3EclcQRkzK5kUb3XrG3ILGD84sklPjvE8pxdIZcmxsDDPkxxkgJ1cLiZhfMv9av6K4zR0
MJy6/HAshaqtcDL9mnGrMLnyR7GeU29+NHTFlgF0IlnVIb/TAoj7cua6amZWLbIWQAzNDCmeky9t
zEF1KNMQND9jGau/cjnISqe5OBaHa3LWS35uxq+g65Guvxb2Uf1WdfjeH2WWthbWX5dhrCazIYAQ
UHSz7mMXuZtQqTv/MNjVjE8yYDvkxqziknIw9GtXTmr6Mo8Gi18aSBh4u6detBb1Bn3vmZ7CoN1M
45m3pPGBbkRYydZWKyv2NP+H/oQ2tlknXikq3IeGV3/J82J6+ZP88/+xsf7yu/3JDyd8HHmCOl2k
YYG681eOm6qnMc0tOV7xdDobIzBp3zapTZ0K+hBZpUcfZmHth9Q8WZmzM+xm58Ry63sY5Pp521bk
dgZjH8wpyIdk/69f3F/cp3+8NteE8OUu7ZN/rU8t5FCXIjTHq1LN1VOcFcNDMlz/82+CowigG3qu
8P76BlAIPTH0DuM1MWEy8z/XyHelV+1+fZv/GtH+nRGNcRZF8F9IknmelNCK/hxxk3980d+daN5v
rLVNgP0O7hTUx3840QL5m4P9yl/AsQFht6WE4R8ZN7xiAYANwnH8fYua+Ddd0sIm63qA5zGUkXAT
7n9kTYNx/s+6JNE2ihxwpuGJW9h8waJb/smalrgJ8o1s49NU465hO0pfscOS+6xqD6mH5mIbLhTL
DZXV4DgWEB7a2OA77FRbBshDIwsIsH6Vu6d59uxwmw/VPK46IaYbG/vC3suUWqBbFqTNa01Y2iG8
ZUU48cMcmNZgtnSujYVfr/KQaWXVF2LGnAUL8BKklFmuWmpUjrOcO3tVplWwZZqwGiItoP1JrFQQ
ldpQscHxjfpbkGrv+y+jRucHxPBnQTcRfWVdu9a+YzobidBkXgKzizdtULgPo43xphh6Kt5NY+e1
ED9XHOTIfNDxnjyrNNW3KRbdtYnM4r64jsqtN1UG1AN/ipxV6YiIaS9V99xReHQimup4IutDBH/8
ZKqGXsTYp7fGbGCfVElFWSbeHLONiYB3I5mtzeQQ5Lc7z3zNA1ZyidXkz9IE1hbE9kcEdeORWqhg
w7rDeurNtDkOtERtYmk+xe7cbgAVeVtDs/yayJA9WZ6RX8kd3B3BmdbJc5A0avLi70Ao1N6me2GN
gpWdZVFAnXCn+j403NSJ0SXRA8dO+zrGpcVr6+f+IsZtbVbVNVRN8TMd3IDqVRtnogNsGSGsvZtu
8N0J2VrJEBYDvaI12Xz+QRL/NcD5t2pQKKk0dE7DWJGUBpP0TKuOdbemYDpTqjM+Ja2AwZPF31I6
Dj6dyh03PDTOSFN644AIWLlApXiSK+M2VFPxnDdZgeJFMbVpZXSg8o4Qa8luTZ52V2PCcUyBZvuV
bQ/O5tacrhpQ1kbBwNtKh1dqwLvYiCGMvsz0YRWr3K+JzKdlxaRNPyS+CaXk2SJBc9Ki/5Hz3z9G
vZ3fvKEk146vMbh7oMBuPmliJLAwRX4HCHe1DSTNVPFEyaBu7GejL+/C5Ir23L67mJltn3VurlRj
0d3JZf9Q0cLxjg4IWtLouvhkp7HcgH7Ka4b9wd7UWTbuObjTdVv3Z5fmk5OI3YeBQkGS/m4Ja6jy
U3pIJ85dZT5knBGBykwCOlQfYiZ05+7F4ImAT+EO2FLsQu9sD0s8ry5xQ/TpU2w1jwZWM6mbYBPk
9p2zR74tffW9VZ53LNLqRS+AYhaiH4XX5Dsy3Z1eF4lJShL1CevPOdc/jIg1eyXhHs+9eLX7AEOQ
DsKDGgfjYaTPbRv2Ktqkwn7nZtg+mqqYdgaqOKG6yKFvr7VfbCg64OG8FuGyIZnPkt5NjZPHkW0F
yuAdEku97b2i2eeYETn4nuYuuXTEmFZk6lYar1wZMkJg6sV9bhew/lNqCkeV7LIxndY2R6E7VaL5
TflOdARXDK+MqewIKH66FVM+78suAxrIA3s/Z5P7YDcDFAtrPDaaAOAGAXK8jXb3guHHOBi1JolH
LyL9qMwv9ijwIBl2HmxqyVz8pMPRKi7k6K9F43+j7crZuu4cfEk5Fe7oC8lI+Cbhk7b85JF992dp
K9SaGj/RnMhPVw0ORR+N6D7ahh95qZbbNCo3z1FeMoKbDpe0iPL1UNg557s4f9LcdlfxtHSxVZSH
r71Sf8w9+YAh5P7Mzr+7JHrSH4Ge4K6QVqif6wbjlKDMk7he8VhhEIQ0GHAufYqcEO+WYiZiW2Jz
2MsdSjHbOa2OKhsgHyVlR7uCKoN7l3o/VYV+G5lwDMbYzxEVfJpdCXAyVim3LKqQNFHRTwzOvYPY
rxLX2MkZ8plvdsVOx6AmuLkjZ079S5zrVtoHPZTdifRw3PNsMervmQGshtbRFHzmFDOUP2aNT9CA
cJh/yHoEkMtkN+5t4oH9bDUhH5Fs5NJDqRqct1YmzSmeC92u6KZwvnVc/claQspHhzVCz4bIpbx7
DZCRIYEd+6kyaeKodWiQlUjLiGq97qjhdj7GeZ8/w86yvBW+bW9PfTYXbjCP8TuI1XY7mHZxkEkU
f/qc+gNa8thm44fu7EtkNRRue7ZCDptHWkAGxaQ7WsMwrDA54w/g1v6zzGyO5jCix4duaNsnPZmE
uj3IDM2KNKHCBQLYa1pBv+5fBVCVz7oRyTvPZCywYA8esK4Uj+HgBD8F/VyABfPQuhtwI14Nij2v
hSAmy4Dye1FY7g+nDByKy2Or7oHxDPk2ghF5dKrhWHC3XbecH/RG582yXqTfi91fGvsv/aCdC9JU
/sNIRYr5ojeJYrsqGW9hbbsvPEeCrWLvsetZcRqIP54KKSqRcXRsKOP8njHV2NyMIjxOWTksrGsM
CIWOjaeEGD2BFqto3sEQZlcrV1HEVdzZ3toMihnve539sLs6u2MjeCZPSP6RoFd4ZGFVYLmL+bAq
UimPc03kdt2OLQkOEyplsdVmIB5UHo/vzqjH30M/rj98G1ZOQo6oWYUButJqqrVxamQ6PEEuRcWx
2sb4bgtNMw3MG9jjUK0OOPRVc/CMUX0E0VT6az2H/VHJzsJCnqQ10olXpK+1nxCb8Suru5NDx1Zv
TFaN30zlRz5zUDJ6Uyi91jYTPq882FpeI97DoAvtbZmIjOTjYNCDntvJPQyU2LPI8sjN9iWuY9/G
lGTFCL6OHNgwZaZ30WNXnyTd1htX2WKjB9LAuckF5+VqXgPqt7e1wNIGZo4EfEwscSVbdZN9221a
NuGX3BhwRniYNjaTl6pj69k0Dhd52bxnTdohFkZ9K9fgs6s3Mu+q3HbQVmqQbvX8OyxY6yEUbJ8s
0/1mR3Hw1YvL4rOK2mpHfnjIN9ziQ2rShwy7EPBW7ogsZsUx8YT3EMy29zE4TY5rTeGxNSOHaK62
tPXNG9kTd6G0XgIMV3TOFtaEMNaw+iwr8rOQPvjXjCJM/wClSN+p3KuH9WTG8nMIiECp0lEfTOfd
zQlw0a3TyRTv/cwBchuJsedaEm2/wroufwQ1e6VtWLiRccKDEr5hPCm/4ih0251VxtO5b3vNXGkY
QKkaWpYLOJrHNMqeBC26b3XpXSM9EMUoBmhGxhbDI8sl3QVEnQKCW/h+NlFQsIZ0iA48QvMxVr6M
vD3sArK1TjPY3+iFMaGgVyp6KW3tsZYrRsRlaVhSr2WbCFBVUXRtO3PejmCXj2aaY2+2nW4zKyvf
9UL0F8kG0O2b4vc4NXsoxb3rgf1Fel4NWJQ3mds1XyNcCd9cuwp3Q0VWfMVvk6yrauz+ITan7Bhx
zMKrGjpIOkkTpTZZLzv9obCHlYS6+Icy4pxbizU+VKyNXvNwyr8gkMV7saS9Gxn2l4adDiosZUjn
rCmCdSQ4IxZjdPLB5bXUetf9wU8CgmSU8GRvre8BpWNvzBYgThy8r0qZ7pat6HzODKlOI/aPCz9h
fjHtJPkezklHeqPrQFvWwy4KrPJY55G1MbP5VWlW2mtpyuYzYkHzZNU1yzHaCf+oPfvvlPzvp2Ty
Uf9qSi5/JJ8lIPE/+k6PP/7nfzMkL1/z9yHZ/s0LoLZ4oP8x8Hj/SH76/m+Y8jiB0ezxa9jlj/4+
I8vfPIdIqPA8B5HlF17/7zOy9xtoMxDdnIn/GK3/k/gWcsr/MyMTLuVvAwZuQrH/ayNgz7SWzPFk
LKC5aQMRM/90UvCmcM2ECd0Y8zUg21YDhe6NYVxnEbQHN26Kh9kN6c2WZEehSSTDDw8Dy+NMOuEj
ECkcu4jmaUxpgKY2UxVyDZdz+VE4oQUUSZqP+HddglZMaA84a/yZrH/B8qcNcpfMiP/sAU26N1M/
PIrhs6gaPjMMli8d9u/3KksGYz0PeTkzkKjpE9dMMdHcZeiZ03VEDGoKUB5XVken1Fa5dfYt5lMc
YVooCOprqJqYE3WCWb6euAPkQf+wxLos7i3hzFamMX0KmyrfY6S0ghTKtZ9a+zpYKKTU8MUXK/UG
f8sDKyG9VObENDMjq76rVqn3qhPztW+1WPdWTt980I7f2QSW7zZ9N5xrfbq4WEvVN63S6NOMTSbj
1KxWBW5rHlAwPHhy4vvzx+sMyO8JLbQiruVPNciqYvToOUyyq28V041iLdAqutvotjp63giGkc65
9VD2gC9tvR/NxHsi5BGYhHaL7xOAAo5jhf/kOpKtRZd2z5bGMA2Bpt3S8mIdwlnJHLgoGz2no+M8
BTlyBqRIJ+xMM9ppmHOgXCKCQ8mqoPYuvijMct0YOn+xCtU/06nGSaqXgIrhqcu3hDKVt85gfaZG
B5JjGRiXccaz25UM9hUm/vU4hfNljmT/mmda1esFxH0Zw6Y+s4gafgaYX8C+687INm3OBnKwy3yr
MH2kxJMDVmmS5c0D42yzJGb77LNekmwR3EJnD80B4deEv/uRpiDrFvBYrVZZbUVPpU89+wFZNrnH
KrNezahIbsHs8N0s4TXPEmvxrq9j+yzNlCEh7qv4wCiME1Xj9ja7oT6MWg73KC6A48NbfDfKqDlB
OAl+x7DhNTtXsKZfSSgRCdyWOrgj/Mwjm/OoMt7SyHKfYjthYqJ3DWRS0M7Zd1tVVrCwfzKe3mAq
AodFb13I8gu/x4xcQhs/eVPaPrRSxyePDEmwldWIgyksbdwiOio2XK50FVm1WEjDIFiMmj+XVWQ/
1IPdV1vEcHVNkVMTGt0KPuVvUylTG+hhRD6bt2dikUDqZEgE/1eVMuq61RQMOnWxTATUz19KVLCy
4/BpdFBRRoxI4QDG8q7HwdKnmGqTQz26T9JPObLa3ry2LIYzkIXB85Tz6dm2cKPew5DVrsxDTk9e
j7NunSmzwq3SOs9gNnEP60R2687WNXGFRFxtxutLh21tbwOeXLVVS+4GjgzZ9CHbQrfmUuTzcg9b
vFCrBDPg1+nXuIpQIdInLyF4E2xsxTD/bM8tWbocEaN0rqasjcPYNy82R+ibkfkLfH+ZkC1G5SEq
3YdqmZ6LZY7Ol4la9YW+oVKYx36Zt6tl8vZ1m9/GxsJ+9Le5nDQqPehbcEHFBgDACrhmwhYkvkJM
Qg9kwheM+kN6Ys3E32QZ9b5f1IAAWcBd9AEHoSBNEbEAJK8k6BD+mkVNWHSFGMcoVQtoDXJRHUCK
tY8JQkSwKBIEU1m2LypFOsuQXTZ3a42EUS5aBkQRfsn6R9MO527mPQw7cU5/CSAyyMROtPHX6Zc6
gkziexq9BOGELEe+Re+7i0VTgcX7wtj36I5p+tQhu7AeYrmoz6A3xK4Q1fOQWMWqmLxuPS7CDTze
YWP+UnOwBvkHL8aUjtskZ5/WLroPClCNA+nUWO25W8QhTcHc3lwEI9lCECFb7zEuBll8aiLPTvjx
1PzOCq59CKbR3rkY7E0uo7O7yFIiakzMMItUBTF9bzilsbc56a47VlRX/Uvdais5rPxF8qq1Du4s
qliXYWTJb5C7RjjCzQ+visUpSyJ5noug3hoty6e1cibKp4aSnB4seR198bBub4A/Uqu4yHHzIsxF
bqSv0O0xTg2y+TpnxPENB6+JGSQ3B8IKHwlkvgbVCyUF6Q9DUvE85GF4cxZhENcmyYZK6I3Frylg
9thki5CYT+FnvEiL5iIymovcmCzCo7tIkPANi3Vnuad2kSennksHdsKrs0iXVGlwNk0nKh5dXqmZ
ed9HRou7bwQeNUGT3ll6DkAkevlPtw3L6zxu20UsHTsb3bRZJFTuMcYl7RJ01Tou6jvB2nxTL7Kr
tQiwziLFBlMbf7d/6bNB1QLPyvo7F2F+DSqRP8GLZY24SLvJIvJKKZYmMXuzyJ3HYpGCc98KNka/
yMOj/HCGhvOxNLLnYhGRnUVO7lhk79pfGjO3w0VvxuSzxlVd7vQvPRrOxV4uErWBtHty2lGT00um
o9vxiKR93T0acGnkf2kpfxxs/8052WIb+C+3Sa+/t93/emGGSsp/hhv87Sv/dlr2ON0CM3Ehnkj6
lf8JbmD+Ro0XCBUXSj6YFPNPx2VBr7eQuELZQlFG63H8/sdxWcJI4STNysnGIh/8J8dlnPN/PS7/
4irYjudJuZSFg2T580opAtablykOtrbw+nPll1Cl6Ehoz5YubOpoeNausp7QCtYIzmownUUyJZtc
yPEAgNZg9A57eE0UFjzDgTLYNOfBS4LhbR8HBufTpA+qczU59a53edbAF4udYxvOHCX6FAvi2jHs
kcoH38kdKIKOuxkCEH0O9/9DHZKC9rN+WDX0zhDI9aOvsmwD4KYOTvPATanHGV9kiwVhKbbUX+du
mNf8SHrHgZo+QSTIWzRW8tRVCzx3AgeyBTKbD3g9Qz7rcH0vfIlEsBXesFeVcUtClbYbCNLjobHq
6mEe8Q2S7hWvc9MMEBCE/hIqbe10w7nFDFo02WBefvIcgO/WJKy1SWSa71wCkyy0Rl08R7Hj4IjE
8Z7C/dp4opbnQCZfq4wNHu5AYlWsanwitWujFtUmGiqSY21id8+ZSr2nsJLWLSRKATfObWy5qzTe
VlhyxrwJeoq7gTTbW1PRXoMJi+oNQrTcYzt7bbMqgcbieatwsl77jEYPuokuno1ZR/bxY+TPQ7cx
tbA5r+CxxviPhwD49WxfOrxvIWVGjDU+6wl6b7pDMJbdV7vFLoYyPMutMZhUaqea52LTlg6/D6e/
zL556FLxzhDgbHp+lm0Wdi8hvu9TMDZfdcYROdCi/GjGVCOAKdZ62o832C+2kQQZnKdRdG/t0iIT
4FX5g49L4pqX3J55l4vYW6mCjDnalkuzjRFujNjDcN+E5k3XVbp1osXIN6vfO9OKCN0S4yMQmURP
88gqYgq486cMOCyCJ4RRzMjcOSnjKY3wJq3uDf0LBH3nZcfYbcLoPHYiH24TOOT6s4mi9kOMdf8z
SQd5c+Fxn9Ootp7xN0LlIbJ/cVpMu3A5Ct4yfJ3NA8PPxzjZ/dVQmKPNUfxul8WHN464nQunrNlv
2P0qTyzxCCuYA1HRaFLqUdx/YTFF6ckQ5lu3Dukpnou+Lw7CRprfAUWmwSovx/EjjkA6gJnsEwUG
pMZ8naWMDmTZTDIKXYHfsh0EOzkyZpmIxYVZg0lwwqt4G5T5NDryfW6Dd5h9q0ZwzGo8UahDAKMu
WNteXDf7oeWKEZHpvjqh/4XT1u/sy/BUpmiVeJqx1zn5QNgzzjltlwFoP3ohzAPyjrzzN0Qrz6Ko
uK2TM9vy8ThJjsRczDZt0H3Eg++hZVaIoNdNTbTuG/VeJIbq7w1UFV5Su0uNPnwayEZjEcoUXXjW
sGkxczLgBgRdrfiYZfPAEQLHUHGgrBzlyqcj6ZxZABm3CbarfDXBAHxoHQsDn1XFx7gI5bZW3QjI
zjA2Urn+q90UFBt187kUHr7Ero33mZ+Tt3PZOUMPHTB36nFH+wCV5FOevU2czmHK1eOZnlUAfR1R
tVBL5MmWMm5kWOfGcLIM7SSv3THGn89idp2yPjqlmTVvqr5X+8FuQaGSBH4YB2fkHQAZ+QXzsXN0
Op94ruiMF3ahcY8bWWTRpgCBip9oSb1NhgVgXp1ZOryZ4QRWpmnNI6e0eUsaV52p6qgeZG6RI3Fs
Rko2kbVJLp6aL++YEdDlTtXUNwsr9ReKhYkxQK7axI6Mx7VWs8YTRA3BOsiz7H0mV8QywxtZKcJ2
4QbxkWNHXcVDDyiHOudmZ7KMJ0UxXPM50j+pORn4U88jYhBRnOIlqt9PYfvdppQCyAHsy1XslnLD
DgdDNLDsdVWFDSiW/oMHi7ujL3Y4lHM98ikNK2Mm8jGO7rpAQfxuljxtth6I0wvEaxbekXyOYIof
LKMQ50R4at2UhIHzZXccz82hBa3NbB34WyZFpFnSNAezKcVRaE8um+n46I5wSeAairPbjRAPq8bf
tUqYl56i6vNUesl2MvN76JJk9EBb7eFotP4qbJKffQIegVoEH8cm1B3wmAyBQM/qYx1IqiQQneuN
mKynRlZro5pMDXnD1g+xipIrOR1i6LkyWE5kwQbYijzprg53Y1+fp6Kot2IGCu9UDSH7Qo1bZn91
6Sw0oLm342MzB9/8oCuOmMV/1EHUb/ts/FYUMBaF1BIjGI8b2cRHuL3RoR9zi92tfx0oYuna0rpa
iB4LZtVhbZoUu8YgPKzTOzYy4zbGKUsflyZVRgE+jfk18ij6mdyMLgg2lORo3IHcEt7FZmNnAbst
Z+g7Ktcn/RUgjl6NPe/rve6TCOdJ2un+Ae9vVG1NnpwN8bDJot9DWBqDoT1W8Cbd0p+pvmSNMj+z
/wyMtxF/gN4k2G3mTeLAKxZDVtJuOmXkITB9dlLqQy2j5yyr6EGeB6ptV22W29chkw2XlSPh4qbp
gl2VyOyUWU3OSvRz/WhWJtsB4JDzq6X66XUhjZy8LpVnUmm05mpjpOqgwD24ljobToLMDrd+1Lrd
NMTdQWOD2WLSUAefXMCnRqzYcJ5LTwOIChCNplfcfbYNp0IUjLuWswWeMGK09aMfGBoo6utG56nV
fr0bfdI4Fll+1jglt1dkHd6gTGcT+booerF1CEYqLeBQqgymSFBY9iHBijhsxOz0qxHmEqEcYuoj
1QDKOjeM9fG2Mxu1IEx1D4CXJ5cgmMezbeXrGFdC69FdPWd5fGKdW0Y0d7VDf6Tavj+jjRlHo65d
Dn6hwC8oLDt4lICfYAB0c83C3qFzs6IZvtnEVu9uMpLu762z+CMm9o03P27qexqgVyFlaTqrlqpC
FnzTrvGFe5hlPA1ofBNyFFO4B+q10R32moCBvA3kpUj9Ao8yv/w34uvMxK1Djj+EXZTMHSgAH/oz
X4/Tqa2s4RAlBr57I2mjrUUTwdXWLrk9TkC0/BW4tI52YovXMASgHCl49+uot/wMydEu4WwAHIWz
03Vv3LznrcWbdK4C+Y1IZ8YH2xHM/Jy3sD+ROJlWAcP1diSrgW+1d8x1B/yFBgY3Lh4JafvwSrO4
33ZO/KAcEDkBiJzLiCf86MY+i8QSe/GtzRuChK1T5nvgriQO+aWd/L6th03OMunHxN7zI+DM/RXC
uXcO7bgEBaQH79IKjmYYJ2UUPICSttam9t4AddPoFIKOciPH3uXGzGZucsSxMfXcALxJ3XdL2Qjf
rc9ONLE87gO5GTzkqda/m2Sk1rhv5Sf30wRcK45aTP3u2zBkrV6zDvJCDC5J7G+QhM0VnOhmp8vO
uvfkXbeOS06SirBsiwGXfpap6LfONAzn2cP3qNtovLfeIqaW4wRFmNm3ylT8iRWWjSreJbw2SdW5
K8Wgi5lp6NbstTGahx0yhRu7OzoQvB9maU4X1Sbz1aex5FmNkmQ89/P0J5mI9ktQivwtkiJHvtBp
cMI5Hp4SgE8nQVJqBw+gPos6cm/W3I3oOKo6mrPgG0BUX0kW/lvNXpGzPy2KjhP27MM7Gm2zvCh3
GA+cfZob5XFCLFypIB+/UM9m7QwYLp2q08ckYmGXpmQ5Us8zz9wkCFQVMR8WbzA5sHDns7ImWcdG
rbakHdyttmVRgdphLVsVNFRljZ2eoXdhzitEzQGqy4E+kG05eAh526Tu3Z//l70zyY4bybbtVN4E
EAulAfaaXruTzppU0cEiJRF1Zagx+r/NM+KnghmpeNnPjjpaJOhwwMzuvefsM3TV+F0UE+rgGj36
GWoQuLRRuf9Vk/4+2Pqb+t+mXmey9O/VpDc/xv85/VDtj/nnUdnvP/ZH8e9ASbWFL12XNV3+PCvz
vd+YzzuBD9sQOfTPtb/1m0P4sx9gViOVF0zSP2t/+Kn8OtPkf0zXMinW/wNIKlO5D7W/NHWgdsBx
J7B9jfr9c+1vNwrIdg+oTg5G4qxLBWefkEXsRkR3elfYiZrhMYIYeKpMzI7HASHRfVwbQwFok41w
TT1M5mCMS33tY9rDsUx/z67RDkV0Z5k8DK2597MSWLZs0vWC/+smQlfiUKqE4dNkUzCKcnjNGZPj
BSuehganX5dVy30LsZx5OrbPss5cCgUds+ZphryCnHHuR5dIuADb9gN2FNDldWd+lpmVipVh0M8t
yzE7tQquO+Gw5CLU/ODIIX9LJ2S6KSYmCJZhWQ/hQkVWtIZ8b21FP5pJBaQRSjd1hGSEnsSdMiLu
Bnjh2I7kenFb0OT6RmUL2UPKj9/4/pO1YegcIQ586uhlagn2SHFwOaVFf1yy1F37Ts8Pth6HGBrG
NV56UZBX9WlIlwZPcB6Yn/2iW85oyYis4FR0IMVoOXRji4TUAJG/WMFI5llKWl6bgFgfk4octpi2
C12TJMH9OCIlOqg06IuNXUfGl753vMegS4tiJWjgXKugleaeSg+uXgZ7fUNervVZkRqFm3Ey+W1U
1tNtUOfGOwEsco34JTzBv4y/wwGfbmoIifvL34dIRx15sjGSp/x7tPOOL6MswE/5wi/HHWVkue9J
5F1XQQ1yleMV7owZCf9CnbDyu8S+jgKrJ2YPGGA2XiMbjeNDmFvZciBMTDlUC36W7B1MSRUmZ0i4
pANmJ0jYxwEDLUlB6dDvSMW0P9eGGYidVc+BuedRWQ59V/AsBHV2SnscOVydXI4WHewWVbX3SERl
/qIMJ3+MazV/buq4vQ5KB23LQikUO7YSG2ozB/5eH12hkIo/pbOOm5Czh8uaLzsQJPiuss6jYqv4
kJcsDm+x23LvId1escPoklKyk00p/fylHAmydFsABNCq3keiC6G7Qy+omKMtJM1HdppkO5maXXyT
5ZBYFtnn9U5UwkYu5TIuSJAGKo612y7K2oewkPM5WYB4OUyON9CzwnMhCiA6QzQGe6uT1k7lsfOS
wyTfF8FkVKtMxBJBD5l2wT6zzPaRjvNnr8v768JjhhJMMyrvoRnZvfrFWCBg5eciCpkutJYQuyRY
EAb6dr2m/CTzjihfhrx9oG6XJa/uWrEU963hUK/Nc3GHxdc69VEpV/CpCIP2hXtYfNFx3neXU+w2
NLgze3TWY+45z5MlzJVHB4jEDiV4UdGAIAfGu1facHTW/hhmu7Ibpq1dddSQZpgSZjy2xh5KTnvu
mWffTqClrkqDY3TnRQRnxANcYNNvTXAFBZBEsPDSvc5hdPWA9Ez/M9yf5BxaVvRtRvNH07hCOspX
v9TMyUpwtJyiLXxVqzl1MFOb/MwrtnxeeiNVU3mIqqJ5bPBOpTgUrXhLxqBDYFxWLs+TRwGzpMzE
BqdWp4UjxoshvHlvNzBwmbGT0bsiq8s0trSmLHT1eecSWQOjiHEfZAhiSBn89PlIEISAozjiaLyP
p6X9JPn8ztENlyk90gNDgIv9WJ36MMUiOYse7NYYZID5SoKgMUcRM7nEYE9RmJIwqXI7fhI+Q1gC
r7E026pIrwaAyvN6ULRHzdQm0xzjdosjbZj2VBzlmv7la6UPSCqZbZLKGv+G7iMByWRAoV22UYaC
XkiBkZR5h4c+WNSdCrLsdEleqIDr39sCFcCmFX345bKyNFlHdO9UZKecaQoU/sUy//EW1YJFa2Ky
8qKwGWyEYbKsDpjdWTVmdhhVCWIycIuSd5vbLq/DaD9YHhEPVQdPbUPaFX8J8urlPJrjgN5jNGR5
w24/37QkfsybSkcAteT3nBU+kKvLGeC/sqK/OS4xOgh+eVw6VuMHTdHlB34/KEnzN0tPINAF/XxI
kuI3nM/472xaK4xRtGXqD0GRgx9HWGDGcORoPdE/T0kuOGj2XKiLGHhcX//Uf3BKcp0PPGio9I7n
MtWhrjWx3zhQjH6ekMxF1w10fYgRbYrpykhbEn+JL3mYHC/7XpTDcoT4hdwV1ynS1+yigr3oYS/S
2NBvjTvkgghmUUkOdy6l60u2MA29arS2Nu7Ayhyri/g1LBmXr8noQ4lrhejwp9x/mb1uvKcf6nDy
IdqFPN80yL8PWtM7NH3wEkPuQ2t8Ef12FwFwqbXASFuPsVYHD1onnF4kw+IiH+bMJ76DZ81/0OE8
RmQe3qRyGsipbNwH9NGIkPuhDt87rUyOjOGc4V9H2Fkm6ZdFK5jdMBo+TVFDwtvcxu+geZE5y8iD
Mawm/45MR4lCanZaBqPRdGbSQ0dCwlx99wvDuK/KlALdH4roZjDs8CguEuuIchlHU+W413acZuna
ZL6KvHfEO7/UUXnIRdhuYXnGX0hTAmLqBGxkrU8Pkx4IEKbZIpS693rk0H0VHZIxj/bwE4MTGQHD
3qym2tksRSEeC5rlyX4hLttfzTOyScwQNgtnDA4IjhIDk++zZTKqmQO64Gt0sPg5pOrWdpg1rLQZ
qSpsiYSzVxWoxGaSV4ow94sRq6Q9UAf0HCqJTmLw+4fBL6jh5rg6ELraItoKg24tkyKv1u4i6scm
H7uT5QfIru2JmyNzsKoGi9uthY/cJKlwoagUc0VSpOcPn/Meiqjo3S7Aq1ThII2XeWLfjHx5omIN
OwJQx5SArFLdwtxARzoRRqXXdAAJ4wSDx0za7sSx0IlXIp6iu6Cr3wk2n/uDqfs5BMs41TsJmbm7
AvadjytCg7pvnHkF8T/4/l/Ih02Pg1M220WyObISi+G1psq4E6NCSYt4dycNR/kotBpnZ1WSHuWU
WOPt0rVR+tKYQIWH+8UIEkCM1oKfZu9bQ/Iwkv5zB9tntvLvfLv26JLDpRLu7eSWGOyvzUXNFYhq
4RfhTdTCfimsCq+u2w04tEeBXMWyn6OAa0Dk3KT58ui2U7QdSxypaxqEQ3kIS0sDY5E1YyASpJvZ
Pn1WMtxJsix4vR21niugKlE2rvyS3psrAfK0Zl0QB2WFuzTOdIgR4VwweZmWRE6xyTPryubQda5M
yyd3zX3AAnpg+/aul9oN17OpMEKY5XzAw8V970mchUtEL29TBoon0C0b88bAOiY2bdszmVJ0s4lb
6E52oZje4JQ74sIar3sSizcjMKt94+ESoWOwNFeibfoTeIfiYbZKl3ikSnh7kZbdgyHb+yXmxczo
jgAPfLYMgFF5kH0PVOVuUsEJvErS9sno7fwmHyd/3ZYIe5PJsx6JxmLVCoAPIOPCbWIKnDmQCjgh
jlGwxjsBSaDP7iBOvEiXDmu06M5b5RzSLnoQQFdANlvpOoSFuk4Tc/AYo+bBQS0CTkom9N2uxifT
ceKNiQXp6Ff03OxcALaxU/tB1FoOny9EWrnKOwJGKrYC/BspWG7bnz1kPdtmSpn0YZr/5OSuSw3l
pZs4QwI1kVF/8vvOf0KS2l/Vo8jp10UtawqqDgwSiRca32ipV5wRsmi5NQmVxykTpXfLwNqY4d0/
VIvrHnpDApC0DDkhwIumXWgvhFCUZrHmmEalm2TNTdEDBveppVBM26+mQAIGPWbYTSFtf082HTWm
pkdzkozvSVxFYbrgAoNvknO3bSflReWAKr8lycwmEjgDlpxk6qZ1jIruOsF0dJu2AR56k9i/ocwW
dFu2uTWDutykrt/vVBsUnxFvBXdxF9FbjPj6P6fg4Gyvhw6TTeWtNfQJ7pDIfAL1lb+3s9t98a3I
ffSbqbwn0y3azljKdnmNnHxYOtL4TE7h9DoNSGeBnbPoxkn/mLgO2Kq4dV6dlkfacZrxGttLeQ6s
uj1MhmfdUm0x6e+Qf7bFOD9GVqGzRAwrIZlcImRC23bderiszdhL10PaZoAcApbMPLq1JIHBCQh5
0Fm9H8CRDXwsOU60AReNsjTs4uVk5nW8K1DY4qbOw+cYKEjM0MVrv6KWIa54MYbk2qZpeYD+27R4
caa3ouuz9eLUy5MzOHgMwtRXQEWTjtlk0z43HCWvF3Ts1/gMmL7nwkx53pr4wRO99QjUziZUIK03
4Gyx1YGtjT/VTd2CbRbTXdxWOrxKr/bs6NNrTBD0kxMzmlr1wprwtjlAJWx3AeHfdydyU++7Ht4r
ckbHot9sNkJrgWYUX5n5eSYPojwA2VLJJxfpFJzzrhI9O1FmAn9ZqhicSAlQaNtbjNHIYpsA19Mx
+I6WgFl3NqMaVAlLcOy4CMKUYnwW0c/fj2bxNE5Ts0+yMSJTAhUsX2XO8LvM7x0tvPVKn9LNqDcN
Ua/r/56P/0+8TI6odNf+fTvxigKz/5b9qZlo/eOH/tDdw7j0JZ1CqY+0umH4e+BSIH/zODq7bFTS
D1Dk/fOU7MjfLDRClmmaRBHZls46+UNHJPC6E8Qk0eNTXuuf+g9OyRbH7T8FLgXAExie0NJ0JGJ3
+0Mr0RFOrOgQRCfmiTDdHcfy70cik3cOepF90nA6Gcy31BgRTTcu1BAosRKo89AdcB0Pe6exmj3C
UYjAP93Gv+BO0Bv7lz+NDwe+jk4sARzmR0PA1Hozk4ZAHP0BNs2tZNu4DRaBvBdypZetrJ5AAcs1
3G3CQKyLkCob9YAyg+09/B6UpXXfkjrTqG09+4X/aSGb6QYbJCNBN26tL0WMgUvhpKfTxdZhkEju
0Ra7RfFLnCRUqs4IDmC2l41L5wQvu5WPLl6xiqGSeo7nIeJFN4oUX6KXN7he23zesG6gqKGbIE9E
klha259uJ3qiDfYkEPJyDJw7Uqf7Z1mhAxhVQxqfzKG9rfoxbd4KRpJwrB2IwIMLgGadAP5lVgbq
xtoNoR3nJ1BteYZMas5zWj4OpJemBagboW1Q4QuJH8ZeJYs6NVFq0cxz2m+JGatbWUATEGl7Bd7k
VIMxe/LLZAJJAl7bb/sOZlI8nCaDiL3EXxD45wjEbxrXma/LKN4ZCfgzdOdW9WC4CE6clPDQBGjd
Rs8f0S+EiIHM3hvPBoLyeyxi+JP9eG63YzJM15G/PJp9lN8qtC6oDGQJtGcUVrRj8uq+qRZ+lKSj
t5o82Hrr3jET8WAGWf1A89oh5zugOTUsPkw7/J3ZmU24dZ5TPbSZLCOhmdVsOZbZu0aPdmY95Clj
DEqTHvzQ7yh39WUaZCnRr9GEie2ih0WTE9ZbyDPGytGdkkkPlTg1j2tLD5q46w2ql0ztEMuYp8hy
5ElajNPjy5Qq1AOrWo+uKj3Eai7zrKw3KA70kMvR4y5HD74inxEYprhmi7ECOqEekOXzoLb2ZWrG
fXd3CCWYpdV6rJbpARvtzGmNlIkSUY/fELmNNwBQhitvbPstTkWJ7pzkUhBx5coeYSouepwX68Fe
fxnx0Rjikb5M/sbLFHDRA0FGFO4anqGxCgPJlE+O1qsd0YUqLnNEMiPODR7lTTBN6oBdmoFjp2eP
7WUMGaKUPtqDSNWmGp05Xi8dFuj9UNnYKHwEVMHKbgqfuF5JSjgzZzlvCAyOFogFofHkTS1aeJes
5qOcFFK62sOyPXEfjwOsonZVWHl8HXGiu8J+zN1ztdDQHXTlNgDwJAiFLn4Qut/w6SE+TPJRPS1j
XV5L5s7cvqXJzh62oZ1TSVCEQaLfrjho8NPlbjjsOSE6MBg70oN8ktc9hhyVOGY49GQ8Lm/+sEzk
i7buEYki/msBGXBTWzAdWQnHL2DcA7WqAxIuVkW0IH7JEpVhtAOnN+NPV/7XMvRlv/EwfQM/Am82
oM/Acz5ZnE1WQD59DHpDFxfXM9NJeyXnYThWkag8fKE5lXlKoQaKArHgaqBJfovLBMWCGtAAUPkO
E+V8m9+STF3vRzugy8mRpzI4RVpACWpO6DeC5eCqoGdMhEqYFy9hVzbQxJ2u2k50sc+hNmAYRBW0
G1/bMhJt0PDp9Ocbq0/cjakNHOLi5VDa1oEcQ51HO47vEnvMnmtt/wi0ESSa6Q0iaOGMefGJeG2W
fUujDvdIcnGSUEqKuzaZc+MzLBK8JpO2ndgXBwoyNdwoUa2E2rnapKIWpznNhTV+ge2INUmbWSxt
a+Ggv1kMYSAj1aYX8+J/IQ3PvYolQVD+OKhHz6lwyoSWiO9R89qfqqFIHvx5KqxDi2rmDrpPTbd2
7rJ8bftx+xWlCoBZF6O3t1faohNqs05MmxgwvjUN5w6bFM4xa/TI5ENnQNubc+OtMWnrjzdg0seg
0g3vrO84aYx43DU+EEFhSC4RSXO5RsHq7NBXpkeV2dO2GbEcsTZMx1TbkDCKW/zDQ8c6z0ueIcBf
zSbCwFWv04UAEeJlSj1sTdbF4eTPtnY7tRifcBhw+hs4pV91gRCXr+1gBPFVYSqDItXhQw6Wv21j
8S110OqPgUtkbTM5L1hY6mNa+/6ddGKLqxbf7EZ7sqRHvN5k1NdpyNK/ePl1NAchNq3qKH2sysIz
kC9ZhbEJTNDMde2mN7MHedqtjJofWCb7tuRFx+Ov3WIwZsw1pGV7U8QzlhHFP0lgGl9T7TZTKGqv
XK9x83Vbx7jRPAJhB+1QywiM2yjEA3t9LnnLtZONpxSNBPZcDG7uxew2a99bC0g1XrGdqisn0N45
z4mRRlrt4rvbfjbAt+CpkVruSzTSBh+/+SLSriu3jXbhwYLBkDdfzHmRq416aatNe93FwBfE/vha
toF211wsfr12+8Hvzl5odPJ1AYZ00+HWMN3sYTbFYzaFCAwuxkHHVXiMyjZ2zu3FWoi6374NsxKH
TBdXX2ftQey0GxF7Ht9XeDEpGk5afnVgU/A78TDa2s1IWwirjB/jcQya1rpuWc54i7QHMrrYITl3
YY3MA1h0xHDb2Svt2C+tYRFiNFsOQrZU1qcUQ5dPSygwaAxhLYzXBHaQh2JUTfEAdLq7qTSAB7l7
gh9qgMqjDeaEeWhYD4O4h0iObNYgws7wi2M8lLxi1wn9X2+DvwJXBcIziBhe4WJ+0vlNoQYEYTtq
ELY1NVXMYsgTzgootPRsoXODPJHUrEsHc0aDh4ILg0hqHBEzQMhENTJCkM7G4jckSKfDdWMtmLbH
C9NIXfhGHE/UJzvV1KPB0QQkzNggRi5cJJNnINxKjUsaUsVOwByubA4Qn91pM41hDP4PwQhMkdwJ
HieNXyJTGRITgmhxFaiMhTaWGs3J/Do9qxgZ15qlvcCpFkwvijiaB5x0/teGsJF9JbC2rTJoy99c
K9Rudr8p902raOcaUWE6q9ha2DIaP+4J9aytOxtyRXEKapi+Ue+D5y5NN1nnZmQe6yDNzXVJ2M6q
RZVlbiZsf053JYLZpm3537Lu/1TWSTtgHPDvy7rrqifB7qOf+h8/9UddF/xGs53gWyYZl2kFXo/f
KzvpEpKA0tTzA2E5Ns37/z//cJzfqGRs4gUCpiPS1iiw3ys7m18oKTeZmADI4Ghk/SeVnfOhsrMs
XnBmH8xnqBR9muV/Hn8ksxp7EoXQNfDgBps0NawHM24WgmCSelc1aQCItfbNt9bwwyf0vGBdUS6e
DJVA+2L/ZzDiW9eVyeCO6fyg9xTmhgHn9aegRg7pxzWj+cpE1GBh5bpFlNv/SBWu7CmO8hfXpntW
axEHz3pIhxXFOGM+fyAnkF6tFZlq3HeFsRxYh8RjX/bT34D7tAXmJ3Ihd8B1KR09bgP31NH19c8D
oJTDGoVqXR85ak53jCHknjMLKfddpz8Xf/dPj8hflax/cT3poKPEFAQ7QfuQfr6ebTB9iDBqHEdD
Oaspyt90Y3WdhNyDX1/pgwBIfzLfsZkukAtBa8H58MkWOlMLu3vOBIvaD20sIJTZM/ZEKiSPgGnd
/Ryn4cOvL/rBcXS5KJg9+gU8TAFipj9/vNS0Maly+jwi/4Ctb2jNUMvkDafI5CEp+c+vhhRdQOfD
aQWK789Xi2QwJmWRQiE3Ry87l+qiW2Yiddvn8unX17I+8Pn0R4OXy0V8B50H48w/X2wC6BwTnpEc
m3jK6eLH1PKbpimqTaAsJkwkZ9z2lPPXY5sNB9h4XY0xAcXDr/+Of73DnmkGvu+adIRQv3/4WnOr
9eei58TY9FnBRtvOyAQiBFdS1IzTf32xf32GPNPSp2GsAYxhP3Z+FIWy0ymBHMFalvsKdfmmM3iD
gcKgpp/bhI68XxIg9zfX/asP6Qu0+qhPaImZH9alLEpHxOR1eizHhjn/wLc5Or3WSCWw03/9GT9c
yyUqk4GN7qPx9VqmHjb//Ea6SIqtIZbJMaGexw+LwnVVI3+6ioipe/71tfTv+mm1uVzLI2nEdQGl
ut5HQx7KbmoUzm7HZV5GbBGcFk5Yg4bfnZ3fpv+NflR/scp8bIvpz4RnlOk5iwyPq/3nz9SLvFUC
dS0QeoJwOc1QT6zcuaTBPqDBiJMEjfmE1x5lOA0kEg2LKD7/+rN+eHb0Z2UsyEIHOdMmvedD15Di
LEsar+NvGNqIAplgylW0EH0e4j48VVFAOSuc+W/W88st/HCL0TvywR14nvg8P3ydQyQ43YU+iGAQ
c5+wghUn4bjzTZ2W8V45NXGPHfYMAF3zFPnrcETJdhxFOX1nat6ob2j0ihPho3jQTYM4AGBVp3BJ
jftf352/+jvRi3E08DkdQA/9cHsyfErjgjHpYDq+eJvn3lXrockps6BxjuJQGpRg6JNw93EKH7Mz
MHEgww4Ja8c+q9wr2cnwCHbDuZGGaP0d+SRVCupIYnX89d/6r09tYHI3SfgBkirExz/VlOinYHsl
hDOYCEMzCE8ZtUvbbX99nX99EwNcr3pxA9fAC/JhhU0Mm5titAl6E3RFMkHEtSoxUV7lres9/vpa
H5dzHs/A1EJcdkePXvlHfewctF7rTinLOZrYTRSEeCzyul8De8gYA9bRup4Ic7H6yf9iFGW0p6Tp
/ubGWqan38Q/P66BA53DhGjDFx18bGDnqjZs3ozw4Pejmo9+brOYdhLLzDHq6+Ue1Z355sUhQG54
8RBV6ph4+yTJFLBTjAFXBAeGJ4ke847pm91DlEwRgzUEMxH7kRXLOY/R+MYwtx+W3AnfB6gIL8Gc
L2dkJchhZaOEHhJmTKMD72pQJgsugz37wesz8Sji2jx0kByuYwwLxC7XiUG+yrjco7zXslIaTrcF
eMTXPCTPeTE4xrVGTZEspzJ8R4Dq1aeyaBiVlghPDlBZXPx+VDnESvhKnxEqMHursrHd1xiw3bey
L5znEd1Js5rCoSC3Aybhez507rgpSMyJUZum8TlyeLNdj6XFUkPy1scs3lUbee90lgMbJgfHRsox
k0inMcExRVqCcPeja3IYImqy/R74YMXLtPG/BM2oggem2TxvvP1RtssqyeUhaBjARXE10FPp/S8L
yIjNhAPq7OufbSl04fB4BEk0ydiiKEhy40lWznxmn8lfmmYeby+3NxQj6sgyNu9rp4kzwhZQ+x9D
KxLOyYYoec6AkBHgscQpnebLagXa8kp1CysUPlbja4mXAmijOaGly3MLHWxSc+9m4gKQ85lm/ERu
hfupx75lAGszyzvNoNPjY37PGCfxGdIdWZqNn7wpE58vYkxs1yC3Zb6sXI9NAbyL8xyUAxgKw+be
Fo6dvOVRYe8s5ASvtJmIAeWlyaHzJQVh8yONrnWXEYNtDs10m8zuEG+Qoidfc9GxNGmhn6W9x1tH
P4eFJgQHPfKC9RwHHcrWyeIAgz9i2RFEyrN0EUlH40yMWkjpNa+6dljuC89gcKSJkZs+bpl+p3wA
usDpiGi15QHbgv+oX+MxMpm1BDy9hEpOdypEPHXoifG5gR5hPAmkHZoEhCUvMvL0hO9zKxcadRNG
tlsiTpsdAE0LXDBZUk0bemuUnOo+6uKEfGJVXjE80XHNebIRdmueLadcTn2DyQnVW/gUdf62cjXM
R5TZeeZqa0ht/m2x+PsswTjUkMELhy11vgTwiVak/qBbmpEDYcDfmMa00HS07bUliHCVE1QMYH9E
FXBX7ReZDHhPyvmUWnIXx+huUE5VpNxgrIsNsDNZMcoVyWXpCcOmWhMlkQMc7Mhm04HZned+wXvl
nAEG3aoJFigxY9NmmAN3zYZDrmuTPItQQGVsaxtLaU4scuat664c95kkTzfDyIUYyRQbWZP+msj4
oY3nN5h5r3VvtNuUmOjNLJCn2PScjoi2PzcaybFCI5uv5ylgV+tr+yt+ttPiBBaqz+QmFgmIEFc8
DUN4VZV+9LmrYejF7jyd4rxgAXb1Gamw5xuROM4Z8ktzbyV5ezIG0mqWRVxnfjMH9cotoNVKMoIa
O2p/IEGqD7NVwTctwwE/1xw56cmq3MpahUbkX/dezh9U5Vju6ffayzNGTWc3jTmRON1gyyvERM0t
ByU33oxCD858M39WcBCfaVmOj3PlcX6o8JtGKyJG53PmL46mFOIQzojcSwuQdlMuiGBpZMFFOUWf
VWQ+BN44PviIqLfO0vdbvf8gm6lq0sWSuinu2o6moM+blh8ZWXIUsDOIrWrmLJKhny6zUrRrYfoJ
S1E5opQJ2RH8SPqHOqX06Xn+NgXHvJ1cTHpd40BLV9V2cdua3YufL0R+MWi7cZsFX2AEMCzddAKG
4I6ZJoKdukWJnWbenQlTEt9wH33q0mi8cvpp0yXheErH3oShRBbUVyedSPfwkOSik2edPJZSxSfU
IlCT7BEs5zIUPJgpZwdKhNy4z7H/bYtZEVaBcMUsUHURMh+8d5gwEL2Vlv1kF57/aRoXuexNL8Er
24+I36qe8xghjYd6WeTNZDQCwjR+NcwD9droGv9ABS0PcrLsDnNZr37UdhBsa00faDrn7BeueZah
ApLs4jikj1xyhCn9fe/n8j4Pm5D2qhM6FP9p7NKmUNaTQZrt2upyeeJLhQDloZtkE0a9h6nY/TYt
ZnvvQwk7TlhINwGW600geATQZcGACiNvP0L/3gkEGzAnE/c5g3h2h9/cAalkpccwbewzdzDZOJAp
myG09oPn8WDL8gxuhJzqQtp3UZN7B7r7zrUETLBS9eI9hl5jbYpgrPa5STh6vrTBa68pmiw0zXpo
GfKtg65S2D7IktnHQ2nDRxsZDUVtCMESh/JNbwbVrbmQdIM+tsKR1xppuZ0zo3K1fTTf53hvv3iZ
oIlTNdEVqp+gIjbEzY+zIecfHeU45uSxv++wnBOIVeMFWjPPZk93YUDozqR3Q8Wug5OBV4eDVZ2w
AXW8XV19HtMiv6uF190G7TQdnKaN5TqRwaGYkH6PQWmsEBoEVxUw4nPal8HejYbiTYfkEgZWy+aT
ix51JzBqvEuvwBta+4xkQSfRSyIB8cVv668Fv3qrmorxgcS9wRCBAPVXk5EE5C+jJfiz7jnLBhZx
101cEtyRQo4jR4okbiATfOMJDj77GwpzYuEICEEDKp12W0bRfGZ8V735VjmckOoz7ZDsgTRgl/3s
ofpj8NbdWebQvqUqY81ucnYNFgGVRRiNXXKQvOeO3Hm//YZCGj+56ZZT/B4bUMO6pM1jXuyupEzq
jPdGxOV58mr7Jhm9/hm89/DmqiT4EvUSGKzG0+H7IDiNxreHgtgv1nREyoMh3PnEvBX0fiGGT3OH
OsvMCuL54JDAB2z05HLMrDWnKAQPmEs3Xd7Q1bCbEJFtPjn8Vd10cMvUPLtjkiODHNkzGGXNxTrv
ewE6P6vifkW43XSwQi10VQD1oLLYFcvZTNxN4KS44HGVo9vFEGCuLbpDPJd05ddRuxhPSS7NncyI
/6jZFPaOWXenekn6bzW1kZ6O5JuSUMj3RgXJ1xBrKNRejjjn2K/xs/tMvw/CdMKX2bOdV8OujXcb
6cd1GIC48solJaeVXzu5k4Qskwwru/fU17B2E46TplwzgX/mYEyGcYhHBVHXg3DI8tagW1w91GEh
D1XxYnol7mUy4PxhykBilMva9IOdy8CRjEvUYkgpi9XE4WTj+0SQW6VC5UeNjYiLNHs5JW8Z3oxy
bVAnQ8rrKrbK6IAi2AabM/6Agy331PLuumFosMsQxq+zQpzstiBpNgH7Ung62J58SYR6BuHlPM5m
OllXs1eQDGShoeYXx1Uf7O25yVYFoIU99MbpsRHEG9p9EJ3Jen83asYMzUJSqRgG+5TQ2N22dLNO
iZrzgzRpD9jTgJ64Vv2+jjvzLeuQVFLjs+twEDrB4nNhXibNrhg7FLvdlF5n1rTPiHLDyAvtg6Ja
bLpxuh2RJQEJn8TBUyR8mcVAUH1Tk7VDELjNUfBuslqTSVpa74Ku/dEpo9rWRrXsLZFouKT8qmYD
VMFciyvMt/ZqYfCBz/weGf1rItxdFcYz5xR5A2uEzPHmy1gst30WQgMSz7UKgRBUNIyQAF4Jtbyn
TfRiSfng2yUkoKwmYoAcWTMZQczTpPQ7Qn49s10vKuo30rC850qHx5qV/TZJi4OVEbHIx/YxF6rb
4OHcpX2NAsEfUYOKb8VAjp2NaZdAJ4OKIBr7/tPiLN8mMopE2iM68fME5oaco09m3aJ2UBhpTuh3
IJYCUSArwdlbWLOa5PM0THCtu/jaa57NYOgRBmHDj9vk0Xei+OCPEntmM/SfDVuBCCGE6TBQw1z3
vQLzS9gmrzk4Hs9J/M8C0g4DpUYQABmP6pg0gvbomOpygvzsaV8hf90C4cWIieZogZjkGWoXF9OD
Zwv5HT02EG6jzmnoEHHfYsSzB9xdV0y/CYwFqzZMd7mt9O+zmyx9xTaAvWpO0YodI4SskvF7xviX
rqabkulEyMmOqDXE6hnnoQPmSd+46RDzJpvWqFJo9ZKmqWhHSk5tPlW9HcLLycL3NhS8gFyVEQOc
GgoRO6CQ2thBRVkU8dj3m4rlhT6TnmnMFZYkEtKNbWg01BiVDc0nWaabhj3uJWjC+WwQw7kGOmps
u7kR5k1qeMmw7eRM2dH7LEujdhyRJEx1Qqbx8CNd7PE2FTPMY+yMOytS/4+9M1mOG8my6K+09bpR
htEBLGoTcwRnkSIpbWCURMExT47x6/uAmdUmBaMYplr3ososMyU6ATgc7913h+Qgkz74EmYaIHdo
u8Yno3HUWuAdXYJ3QYwjMFQ4V2p2UVlYvsKaRDplQwJLR+mQagJlo2HVe2p7fjShgBp+lzTojGeh
2LmGS3+F+exXkWbmKqop/xa2LG+dGhNaOO97fOhR3/LJ35sJItaosYKDJR1AgYYm32tdMIJ5UvO2
Xlfa2nqEObIPhMXMhqjOre7a2fPbHyFfFrdEQduPGtHfIqicdphOly9NRorMcqhNUALP6m/6ibJH
o9lk1jPl4t5PuJm4WWO5IVW1eQOKCTBmjDIU3qpNwI3TLCqJRoqkv9V8fsVMIuLFeCrfisxpnopI
cQFRzE/kHJlg5bUDSsPUeM5anaeeJ2hRg36o97WTD7fJQL07EVe2m5J2uhrKcVTkCXNdeBsED6VD
21d1siyW2ARUW0o1evu2Td161SVBn2AvASoCeMlh0Bp0JzoWkYXdOdU+CfQsY//rk3bpF2H5AvgX
bfUkBlH0pgu/xoAHD1BfAclUDOsXOf5MG0XGARLESunXDoSQiyKemJBNDuBVMCFWnfedFuEpgh2U
RvmPGyWBMNOdVA3U9I6IP34/iTJHY3gMKEKbdZe28z1JW6ZsBv/IsxqucRrgtgFSLm1yWa/M3Mi3
yOz+Vr25hF3cIOtAMVdE00bY7ABl6/xsv5t/YBqL+9D0NRJtUNWVCPRWysUPCOcb/TnT+SswEJD/
5vN/LRR3yxDD7KVjueNVxw9a4zPhO4QhavqzJOGWwC5F9nbUsO+lRnltkEfJGzk3/MTtBT8nwwZU
itlNFgrcFQkpxQtQYo4jeG52nxVRFZe+0QeHTgbFSyD1gcAOyaujSV5h22qZTfYqOASlUbwkbgMp
rBo0C5PnLtVhDaSB8YnmgCvMoYjOsXxhQgUMd2Hr5yiR6VvqJ+XPtzcj+u/QFogDu6YwP/WJwqZ3
fmHNJpE/sikrXwgJYOmhbbpDqsZgr4BckUF6WvMy4YIf6iByquLv+TUxjRy+31qn6ZbSiGg9VPk9
1z0fAVCAeKmrg4OueDpKBbzsA29g0I4+iEXub9UsXg8LMV5ZQOBXZdYFX+oeLutyEpNxkWJbfZNb
Ijg4qcVvruh8nFXOcbjV8SJoFoxFPVz02AV9CTTnlA6QgkN8wjLxIPcter9ll7iT/i3U4xLNgqeR
QyJL3umidoJVQXcKA5Dz0be5U1h/ag8TDcFPNyi5YF/Ne7DWkT+7TonBBpFL2Mlgt7nT3NZbYW1I
2+cJ2b16gj6ZJEpjeG7Ig/w6dB5TqIaCvAZKLcO1pKzgy0gowaXRdPm17FX7EOm996Ps7OBnVAyw
hx2yRkge58tkR321GR13RHWGQGff+VXwJRYOGvSmRjmzcgsA7lVaRsX4F/z8//rOc/pObCqZPvx7
osPVS5S//uqEwVxn/ht/kxwEQWiWIKHQMucQNcdnfvA3ycE1/gE3m3GMg+MGdSuI/780nsSxOThk
YIKp88kwdagWf3McbOgPDsIdUHHjzQbT/ROOw/FQgWkCDTM/h1kU7HVxNA8afXw7yeSGQRDA5Fo7
I36DN7/cjRPTtvdLQPJwZq+NefINk+L3aRsjpLk4xNahCyyCL7wFQY6YKnJL/++e/werzL/F95dP
qJYabPz/B9HYMDiSVdz8a6N9LYZX5ZyhDJy7kKPZshsVNq07S7TTnavfjdGqmr59fBUG4oSjkYfn
wWm1GfKY7AzDOCadNKmGkXxX1TtHy+vvBeNfjG/03lxT1047J8BJH0tyTs+05RPd6O0Gg05s2+h4
tuPQ9duorOtHpOmWQdpME69q5d6ZTtY5K2rR/tKvRUR3UOsrSw3dxiB26R4OHNWXm7XxwzhDaW7s
xheN6IDXC8ACr8SD3Gvw0De6XUuOGdRkSfQV8+lVornyKi3L2a4LBzgR1QUNRUs5oKfuhY7agPkQ
YsKFdEZ5pVea4PxOx+WkA4xKzcGyOsxaTBsHgpqgvLeXLdk5n8nISFeyxJQzdqvvwsxcZo0ZWbYa
5lCNO2Vb28T5LjHV5yEf7bs+aI2tBma1Lqw6psxBcZa2hr1pEg/+21AaVx4d/ppc62Ex0Md9svCG
3Np8EC7dKR7XxeSZI3hnY1wFxCfsCsCBZVi08i6Iu/67rzAI7yasTJYiGFA8dygDtGh67XMRPMsS
JseKcPbpM8NJx8Kv23it60FLl4zR1E+tsgkBHOJUPfpm5MnNIJR910FsJ8GYGwyL46qgTce8QM2R
ASNWsFkZKBw6wTngAhOmECBOQphLZC+QjXJhIMbadRzar6qBldiPqv0RT8NnezJffcTOXwYThZ7d
atGzShCt6iPA76KWlbHNe/t1roh9HAKqaRdXMP1jhnuYGOJ58djq/Lxs4PeIBzc5ZL7TPEYaaT6k
+7oXmddi6ZX1wdpyasQRMBJR9ZESHea4Uvp1WW9gVetb6OwToJAQ4dInUHmNyYZOIZ564cEBtN/R
TLGAOYllVcVqi+NBsouduLvHAae9VyjU6DX92c0TR++7NCSEgrTd5MBYGzNtrWjXHZPjG8/ndi4q
Is5XGVjuyuTsvFa9H8d7DB2yTZmSp0tSUkTsX1tTDUGHDxnORfp9nLcJPlZ95NyYqRFvZRjqW8Ou
g28B0mr01ziCXZu9D8acSEZaM9eZHC+AvptRksY9hqNYIli3D2NZV5eVNjc3GMHshV+K20Cz8LYr
pXXr4mx52dsOGcQV9RHcaQioTqczfQGA2Fc1bh1tOyAxTCIZfFNMINFx9PhkWFqrbQvGQT/tOPF+
Am/hSIJn+UWNacA36evGOmwrm5wEErzWWqN88GB/vh8Bks6VMQ0/UmY1mNx1Q7qWuG7sjAanwIww
kktSeewHeodpHYweOjkL8eLWc/N66yAMePbMoIOK78g7Pav0XYfWUKzsdqCsd6MOoBaU87uRoKeu
iDa/bvEOeqktK7/K29C/gaxvPdAEMFNC0KCthwq/id4Mx1sLf4oNpHXvlnyf/GWUTn9Xj+NwO8RS
XQ/Yx14aA+U0CmfnIinpwozK6Zao88Q9zsOYr0EOIYwApG7p6CYLVEjYJSZ5JCbVk+7mC4ILEneR
C+GsmP8XaH56/acdCdxJZVpI4uS6+IcziWZHZlWzTrSs2bI1GF6SrIIbXtls8RgjeKEpo4bYSwkZ
Wreri7QXcNZlUcmHiYovXODbxM90AilWse8ilgD8OvDbhg+mUUwHvH6rC2YH4zJ1gqhaxiInz9nJ
Yn/vUTFs4AwLJoKhv3canx6JXgIh46w9kkmERluQp70EJaTN9XW11se63v/VVcrKGzdQcLU13lMB
IhiSuZckj3EfhmLCt58u6TZP6+obek3FMdYldykq062M9XGpOAW+kms2rQvMSXdYtXevrk7zZcI6
uXjrmfoiSj18Y6iOm6QwviFRYeCYUrv/bPDneRwbDPUhDdHwzi2WmQsHcwF6I1gjGWCU485dMIzG
N+ujzsN9ZM0efos38Va2Ec6TmXlJZn8gK6Aw3bIdMZReWOkMrCWqeXIH1ayoffmjdm1p6wgtydVb
O282ofkJVJjS15bFYxdl2Vb5+C7RkQfrCEcV9G2zSLkCxtSHudgv2hcUgWrvYeWZIIMgGt4LEn0H
mR77qLHurn1AZ7pVici4NvzoSmDLSJNGoPiCadmwK8D2zYUHGLGHfI9IFugpO2CHQC/gFkK1M0aO
bVWO7fFCH8S0I3pe3BvodZ7fJrWRPSMzb3ROp/TyrdsLmpepbFkWRWpwGPCeXBg1DS3sZ+2B9EEo
XRr2t0RhTNAtXWCQNrXkj7eOMJm71awWzkWAzQBNyuwmU4UQ+qtA87ZUo/XeKrXksfcROuV5BQ5R
CW3tENrBDARkIXzDj+aPHV6TSNFisJR+NgqzDFqnwmccI8GUbi1yJV+MrCJws2SDw6jHjYodvYTE
hbrb1vPXmG/4nrlv89AkYnpkI4W3QmrhjYpbn8BJxjhiNoGK6jLfevgpPCsKUrVoIzMgVTcPx786
PzPQhlulkulu0vTutcsD7XM2R/JNCkvSlaeJv59Toobg54hN8XqwLVy37NK4Bg/RcGdOOGSsebKQ
mu1ac4boS9423p1fdGR5Iq97strRfupqzX6KnXK85kslNrKS2mqMIm0FtgCGSFbs1RRq9SfC0fI1
PrnZmsyhAYsq7rpymMwXjefdmHO8Rp4XfPia+MKpmaFWhSTzpEWrU7ARNwOZDxcuM5R17sdqn43K
WpcEwAAX6fieo3UaDy199E3gGeGekT9jl7e9PHkGLB/N9qgrPPtiIvDg2m3yYM0YIyQdAWHPgr4v
udGrONtjgCye/QB9lgqg1hGDwccQGQCPf4KwnDQFiAMyFYRWvpUtISpJjkBjhiWgPCTjcM2hMO7N
Mshv3HrCZrbAAgwcoRwfSYl1SBDGQHw9odsGdEuI38P/gkwgN74h9gKRgwX4ZbcZGGI/IYl0e3DF
uhxuKrfh0024HkYXVQE0MUyZm6xMow6ihWeQJMi3qdv7NWPKRWA3DMBUmhuYWubFQwsTbdNy4FAD
MRC6QPGrbipgQ2BP0cGKBsAZe3LWKjgkG+i+2ogdaq49NLpOh40AiYrZxj4m7UAB9bDh1VROGSMI
nLmZXleB+JcdKISRp486UOs6K0GmLD8yvr2RIeyMAbfd9/o34ksAUAa85xaaPXOGmBqvI9ihTLng
+9SJ6x4w+h3Xnhpr3DhMoBJr7CDKZL5ADKE6mDyLHKe6O10wDiHbKgU7CviHB1urQkVupewuW6Vh
G8EfvY0tBCxkKlXBriHOZxvp1rRHiSK2PSnw8xXduHIwl4Af8tqYIrNZtlF2bw5JjSctI8uplNpW
OYUiGtIZza9jPmJXbebVPSYAkOWSSLtgYnbbIu5dkMEhEbtor16l3I1h589WyygMa9TgkstIiD0o
ODmdsKk3nlf36wIYZhsEzI3ImlQXkH9q6GGV7q6pECWDKgcnHjnemmARy6QR2Xc3176D+d0MZmNt
zKHP5rqt2iMUInt4ih76Qk7L2tPCHafVlhvRLSGk5quQOT5zMO9Zy2G9q3j2xYuaKlh5/ew6ZDFw
0D3FjN0pyflyS64XURpmaa0pyLQsGRGWwVWZyxCr0TBfiyiF2VlYXbudplh+DdvO2SWDAdVnbIdu
PXhTcV/Ci58QqEGIWmSmvJCxKG/zPCmftTDJMf8bM2RCJcO4zoUhZkCTWaUY7+3bbpwOZuQnW8KH
2p0m0R2virCyb22vnm7jUNT3mF4naxgALvO/oc4wMhNijeNBgDWelNuUiKxNVyW05HoaHRAhjwDs
itjwesouDAxmwHVTx69XfRFiqLfx2iFJLpr8G+W98WXAQPrK8Fv8fGvTKe66Kia40Sza/jaYxmKv
RlDmWJPNRnlQIswsIzIxQYGHYKnmKa4QYn2zcarrlx3mODe2oeK73FHFBpfv+ouoqa+QDEvzesR1
+wvaZfeA6W3+FIyuHiwqrJwe9fkLKYysBPL25G7I8/ZCRp59JbNGPSGzdXZ4ZPSH1Am7i14bk+/K
jqEaSIOHW7QKv3u3zH5kDTZEnTDsF4YpBRo7JNIHIzHty1oBpwv0AoCdXW7T6zbYfY+asj9buZuR
uuAY4NgI3K4LbXxNOtd7Ngs3Z6g/EQoephM20GlMwEA2opiWE6MUmTGxbbWhX4mx5iSL03hHUDbB
5DiT8nj52h5GugpopNaE46VHtHw5rdCUPWgpc6lcEVHMKb8AuPFWuc/cKjHKJ1w7LTIswXWZGrsV
2lYq423hi+yhSLLiUk2pua9JcMip5zP4EUj1ktJrSctuei3b0S4J7XXErxD5Fm4wmEd6j0ojKo2+
09vSxfQLU4uCz6Ch6pKPYnpLqRi/DIZVfI6rpHou23Jwt6WGpG0RkQaRIDeeg3sI2zJpplR+Z1tG
n+MiDUaZ1IKYwJZ8ikNntq+4KjLDA965HHwvv7CobL/nJQE9I/5euNQl11PRIVRuLC3dKihHS6ZC
xWXSkcoMfbJU10zxw2tcHsUittO4WXueU0H4EfDTarxueP9/4CmD6pJvmr9oEeHNtsfTgbih9jZB
TLGyERc8DnVj8eFyjTX5CcFdU1rFN0srv9px03+FFXU/EYBob1xw15UG5LqNq4mTvdQs/MtbspB9
F98C+GE1mfNpky0DYlKFbPXN1HVkQbPjkYAW9lZK4ZKDTvYahsStS1SCT28am+E3IGhiXDkJF46l
obsPB/eBVofvCQzFr0FGoFUZ+k/2YPcXemmYW36KCWm+UvdYb/9wU6++6Qo1omoJOjLqIb9w38b4
yieXedthqbrw8bHZ4jtAVoHmc1OswH0inMR+iLoCEX0b8cLWPqrNnJpqlETdO+TuKkuat/QgjxzI
yc1QTuJQQTFbqF6JdZnmwUvhJ9MyBRjfaZUVXwtS+tAb4nm9wPx12GEVUeFD2+efcsTyVLjaXZZl
aq+8MbsLIk3cupUeYn4gzGtDdtZPI8TZqIh7AjBwtj8EGG7d5M4gL1Mnce7tEmoTTMYJT7UvcY5S
XibNNuO4XXelhRpZDfod6TkCpyhYxQW+t9sR+eq94sRdtAP6WN/v9G2dtg9hS+jW4OriYIXFuFV9
/VX6ubsjuYcvFoUgqc7EVWSW311SyrmH3oa00YRVQv1b5D9b/FJJ7VHlNwvy75fGU+QyL0KYpt8K
PY71C6NsgwuvD+IVaEnPZmvMh9bUhnGp+XiSXEdpHZrLIq+qYWHVRelsqnyYaM1kzXh9rNOHPCMM
IHNGfysxX1+VQFgP0CBfhwGSoT5RqtSVVR/0qf9OME7G3MLMMOV3aJIqGAWTwfgsi3xjdlfbaRBT
Drz/DpZO4jGDUbO0A2zdqAqJVIi8742JkWehjwE0B76vY9/v2kG8uLQgA/HiTq3fUUMJkDNgIq31
jO+2n/YXduFYa1FZACkJDmlhYOw6Xwt+SmE5t46umXfN4P+sBlt7DHn1PpumW8uV0xSEZ0DhCVaN
Z8z5mE6x1f2hxXmhyldChWSuQUo+I1R4j4Ii4HMdgZrPN7BoPsJaBTr7vNO8etfb4HedBhgXYQRK
FsSWfjw7wzR/h+x682q+AYkfgxlxLHJxB2egTnLr3ViEDGnhSS8iIg/WaVimq48R3lNLITcjvs8x
8eE4ZrTrjSiBHw0uTHrhwxDbfDLizrjSFV5vHy91LDHB2hplG7I9DHJw4PaP7qGROPqYEqGwy2ui
eZJUJTtRx5ScbN5FFQ7ZFq+n8U9BchY1DcuwwOEwpDle1IkCw9RIotyNCXfRhIu2EDWQHT2pfeb6
jmU88/XxQjPCcJEL2uJIEEH6UTmVpVbviGO35ogULeZw8+J9YoJoklhX3ZajAYKYTvKqTYfhzPrz
4OJXccLb+pbF/Aa3TWY0R4ONMbRLSR5Ns/MyDQA+5wJF1X/++CHOF3G8iGWyMWddG5IM8/e5xmDw
uVC+We+UArp1e0kVEbpWcJ2a+rSbRhz0uhZ/tqKmSP546VP7xzKRKuqkl805bb8v7Tv2YISmVc8g
yQgHzcEtDBNuMGtNJyQTro2zGCWh1x8ve+rVt2yd2pwniwSe0devkxyr8UXhRizrVnF6MLLuM55y
0y4U7FrfZf9+vNypFxKhMNoarFQ9tMa/LxfWlW7AB2K5RjkPlVltaf4xm8CB8swp805UM28YXKdM
mw6cg0Y/vqHT9PezFFPbf2/e9uYYtD8wuxsWGnG+6CXguwhv0l8kGeI71QPFf3y5pzYtadMC22kL
Deq7l8a11IQWoIaXH9p3Dn4gV2XIEfvxKqduKo9wHl/pDD6P1bU2mpTWzjh63k6BjvhP2MWkhhh2
XJ55fqcuyIY4gH8uqDwixd+fXzK0OT5OPQdqT/ob3Lmvwiu+fnw559Y4OkkjR5mCD3W9g0RNVna9
tb3snOJtfvjHLzr7DwMktqLjvtscfuz1tanqXUntehW2unkwi5xBWddHz1LjhIGipM+eebjUWLD9
EPCdO9Hev3oWomRGKLx/PtDF0YlmOyX0wcLHtZXUoIUij4Qgp6S6TLUY5k/p56s/va+sR2C6Tx2F
Fvv43atoqzz85atdlg8UKGK8wxzJPVNKvN+LFjN0zOGAdk2IskcvuB8aiiTYtNrhdohxVVmQw1N2
l27MLOPjyzmxEhfhOS5GH+ia3KNt4jdRNI2jV+w42mAtac0FmeIPZR0/frzOicdEGIupI5ibq6O3
HPhfZt2izBISy9xiN0X6uk5fNC9dxkk+E64OH6/03kHOw67ul6WOvrFgVGJWbiAV6nyA+9wOF4SW
/5UfjSSrw/J9xJx0i3VfUK8qW3krvYaTImhZ12oy1Tpm+rs1G2C0rLYAwDMbwpfjxSUubETVh72c
roKUPtCuCMt4IyTSV6l1ahJofnC7dLjuixYEm9jHdAnMhmGTiKYzF2ob714/vuDM9XReAAPtytHZ
jNeqZvl5yz1tpHrys1y/Njrv0yhE9JJNLb6Qacr8NIWJhNadKJ1xDtYWe4EuKHKYzBpViat8+zkL
aIyUkND8s09l711NAcBSViTVuoEkvqgibJuDOrbgYfYFHK0OF14t1trlYBf2jtl2v1IKjR7rxCsg
PPcyseEyxAkmLAPn9coP++XkhsOKcPHUX3shCV4Lf2r0b+5M7Pp4B5zYawQTGDA4+GZR8s9Fwi97
Lci6iupj5L7EuBB3hm/teerDLoxrSPJDYPW7jxd8X/BYFhJl20HBg4PHccGDJqHr+jIrdr6ncP2K
imxdYQ5zKaxSbQMvVJcS6PUB97bwLwf7fysLP/H6Us3ps1ukh9b0+PWtw7HTZCty1IPj+NwJ4oor
5j0PCNXj1z++SAgenEZgHfzvuHRkLkq/Obb5LutqpiIIOmrgWjx/kZrUe9EkkbdsGLCTHmcC2n+8
+InrpK7C1l2H80YFfbTVXaKrgZ3yfNcERbSt+vwhnLXeXjzWf1wG2PMhZSDgpb1yju1DwICaEOFo
ukNy9DSOeb8yvQHj6NSy/nibUm5AmIIYRffxTi9e4qLYhl2bwito+9UkAF6t+KbvHeI7EvHjT2+g
rVtcmGnYODA4x5+tMErL3E4rLsvJrB1yXpI5e4zXlk1qJeccLd6/gCxGaUNp4DDQPv58VXBDpGgz
rkyzH6SlPSFP+xEP1gOEwDM1yPwu/16CsBRtqeDSOPPf1Ni/vOvYokdjrkHEQJa4tsBK/cIhtjLt
JpzzUPOQOnFmg5xeEf8fXHzml+7482KXrocgOdlVRndI/PKlGI0Hq04q2L7E7snWvPzzR0fhjaac
qoMV57v9yyU6uK2gvnWTnda2h5F4TdtO8JjXzyzzvmC0dQfFOsZGGEyYx4BC5+lDFPGjd9j8z4Jw
jMvKgS/ixxfz/qhkFUOn2MDKQbwT6aOQGTByN5I5rHl2k/HglLY/3VzcxZVioO5NS2sszpyS5vsv
JatycMBvd3BmOPY7wNYbBYAETPAddOx96gPDEVQFzdxnSj/lDLGbET/WBYK5RC6xBiUUF9PKrRqq
cJ8yR97gdv8wjU71CSIu7gJlSXEwlwXVLEKAFic++yYmDygC/04p+bdn/MkHM8dmMAxEM3T8YKAk
yJTJRroDnc7X8ejHB20A5/z4wbw/YblF8CqBlLAmfldyZnbFZyQs0l2uXBzSim6nJ8aD56pzVcuJ
F9bxBbUt55B4l2LmuKmVl1XOQTSUFkSWQO4HoQ+bj6/m1AkkKAGwX6Ap5979/s5M2BYNYaslkIdQ
tHQunykEgHDqm/QbfP0/r6LpGR3shHjQeCQdd6ho3wWujryiYxL8mO9dHYm7rA6ePr6qUy/PbIzs
QsmlMTjexkND5sVU8PKkkePdJnNqsRE4Pxi2FJs6dLzvfYrDDmhhc+ZTderMgxFrU1eDlL1reoBO
dWnZXbILMSdVuYaCItyU8WMZT/cc12dWO7XhaXtMNjud5TuQDDMEKKRIl3dlWJKHJRz3rjdRZX58
M9/5teB/pHMTXZPPkQXN+ehc9VtzaB0g953X9vpjJPViQ5gGfLTY6lJmc27/OTa8YtkWqrupxjy5
dlLX2koPTueEiI3BMvbyRoXGHH0GfIy2jc91t3OK4bvvm+fSYfNm4mV2XPjUQaM7fZbxtRlsxgSq
ejEUSXWwypp95HpPhHuUS5f0hMs0t6LHpO+afeAXXyWMjknM6ss+s/egSP5CjFqJLS7X8fGNPPGu
MdOmBHVdC2+B4w9i6vI7RAPldp9PP8rJUBu9hEwZpPBXxpeP1zpxO4w3jrEzA7VU3b+/1ybuE7qN
Gno3BcYPHcBhRRzaSzNiv+/6+RwAINSZCuPES2cYTOyoaPhivSuxuzodyTgvuLzYeZZRiBsHrB3m
GPW0sFBnfq7qvlrBxuh2f36teJT5MyJFgXjsZ2MTZBGRAljs6NWu0fjVoNLpHWg82URJ+Dh6Tnim
tDn1JCnZgAFMg+732BCNdwURqF0VO00PqyVevLASckvd9Zge7DJBI/3xFZ745nCB1FAWHzaKxaM3
MAtqW0YFt3boQiYXdt2vdNLOVxaM2P9kKR/1uycoGLHr+n3jlK4dqSynRTP8Ir/FdBm1pqvERdQa
xpnj69QetXihZh3CjPQf7dEOSlw+gQzsmqx9wNXj1XGqh7Th+UVhdechav/j5ogDDNGFiREZ45Pj
F9AYmLWZzZTvJnOC4+f2n+q2XpXgAGcWOnEwA6njQ2aBPJNUMD/PXyrRckKtpwe0gGnoPIXDsPWm
6uHMlrDeH3i/rXG0J3yNNCnbZg0I/caclVkesKhxPpmtwEQm7Rvuoo40qq9L3Mbi8HPR1/jcOsxq
iTdMAP9a2JB5xKTXJmVDI0sOwwbU0JGlCPezbXln+gRS5SMKraDU823WQM6iuyXevQuDvXQ8hhT6
gFjRmN2McLU1Pk1+BtkqN/DTmFN/tzrRpz4N1BDeYNxKdVjM4nB8wW/k4MqtUTfjPkUwSqSgzK46
re7IGvcfoiJpltzhZEOIM5wfCVFwBzkxWxT9VK6DVjqQhUnYLGwrwuUobjcf395Te5OvuGuwT8it
PT4/sT6p1CjYm9CEX6pBvXiyvLEtbWNlBaJa3Mo/Xu/UG07NTbEHfM9A6OhdcOSYV1Y45jusu2fM
6bo3k32v8jPF6/ux2ux4aloAf2AEwj9aBsMRadWDT1yUntyVZVTDGfS+V8lnhtBXEFKWxH1/Dev8
TMt0HDZnU0KwLigtd5Tm+rgg80tssMreARMpxulZkhm18Gpbu0PooqdrODP0OJWT4UeQdBUB4ZAE
MbXgIK/Mbu/A8nfiXttbeqttDGXnywBiKBuu3DLvZILtx98cA0PyfoAKiCVNuPKVIcBe3GkVGsG9
maDj9yanWqB8tBNUhcjzYn4frB/KVzQfxi3pc5hZD0jwUHTx77PJWcpGxWsX74LHynLOPYpTT1xg
QIvLLTCDZcyP6pczItIbJ8sTkrswEBuZLi3GXifBVHVndtaps+iXdY4Lo67sCGXD9mrnObNzMnjD
kmiP9cfb99QHUeDWx1yBeRuupL9fjF6ZZVFh27Rj6OQtx1myqOMzn+DAL5vxjOjs5GLglfQsPuq2
4yZC1BxGecq7oklBmAjGCbj9bGCAwqVW0Znbd+ogEMD+fC2Q7L0rftNxtEQMi4oI4voOQzSxxCnl
qUjrVxXBWZDizJ00Tu2LeeZNAwuFwD2e00xNmXJ/qdPiIcVNZDKNgzfV/d4Ei18VliZ3dlmh+C59
61OkB3I3hogawiIiqCr0iNst7PGziyQIeUYQYln18ZM++etxIAIjgd/6xwdjPwSNlkjKnL4qXy0/
fJRmd59a8Ej+g3Vcj06R9neWzP2+o5pOG2UJH29HJ1qC5qiXfNT6VdHWZz6kp8rW2doWiGX+P/fo
PbR6HwUH3MudQjMiGyiufX5XFw7G8MZNWlQPWeqfgVlObeBfljwuWOPJTuHo6dmO3KAtsQ2vvp1C
bheHuujO9BzvwtDnk3c24gaLxm4bLOn3+6jmcINpcDOOGXP8qmT5E09A8gFTw1sC34bL2R+AUCA9
X0fVrDXQjJmZWUP6w9royQZUeQoqXK1aE8UCqjZ0RlLV92RQYv+bpynhM423Gdzee/QcTk0MrRoI
U1ozEH0zQ5uF+VPvScp28UMYSv1rXLTXUHHKNW7/r5HX9YtstKJ1m43mfQnpmo+96ZzZTafeYn9W
6gJxsG+PB7BpWjYkR5ZUfuW0n9RkLJRuPyEevwAzJSJ07M8seOoRz8osiDIuYOvxbS9jIxwriqFd
VOE50JVtXW7e3AmsEHOdRTNz0j9+Yd64E0cIL4wZkwvkdaHNPHrSoTamTEnTbCeyyV/KvhX3tjS6
ZW4R8C2LNH3EDw0fAhvm5JtcwJNYMWQtucEKSt9W67HWO3MbTtx3io1ZAo05PO3E/PL98pHzxejh
g2KlO6wj7bWsR3GVS8rGMS6apxjzaGKy5LczN+IEiAkrAdRnPrXdd71vODhTGXS80c0UQGW1QnsD
IdXaNEHdbPFcthbsFJiTDjaIJCQtR2YyKC/sc1bE1omzctaFQ8fAM5tBm/n71etQI0RGMjm65Rgb
lTddQ2RhfQG3OncuuDPuXsWwkZFY4VKWAiIbWsYcFT+R7ra3en0zjgF2E2/+8mrSnymL8y0h9m+K
KbI9B9/ZQsl/HSFjc2R3a1vEcg1X2F7VWq52UlTuepCtu/LCC7NIrPvEyocbXltEaCMvwpP0Wv+Q
6u4XHVOwM435qetnAoYG3Z0n9MfAEXBbnDbK4vrTZLjHphQuqhiip8jQ5Objh35qKYjXcA1Qo/PZ
OCpAGDrhRz5/ljAhlauy8mY131AmB1+m4dPHa709t+M3bUZ/LbpXPoPH7X+uibTts4jmoMOMZ0EM
1YjYa7KNLYHmHR6rqXFhFHpwqwazvzZNLbwzlYZviZWW2zLHzuXtF/p/+4Yz9g1Q5+Z37v+sBFYv
6uW/Xt8SLq5fstd//vf1a/fyA+Tsr3+3//HP//77r/zt34Cx/T/mQAJAAU/MLDiO8b/9G4z5yP6X
Y4P5D6gsluvOcQmznQM1wr/yBh3+E+/4bOFERTr7mv9J3qB51NUz74HxKEAnLCwbTEiyvx8ZUtlD
x4cK78agcR9HpMX70TK0euFMqb4aZVZVfESLgzDmLKbCqLq1PlH59pz8Wzjy1aUT6K35jOghwTEn
reVFNXRk3ZhlNRBFUNvjo9XZHcLxrF6pkCmPLCEaLv3OQ9VRwstAKivzDg/N0fhEPF7xJe/+l73z
2o4cubLor8wPoBe8eUX6ZJJJV3QvWCxD+EDABoCvnw12a1RNSl3TetaLtKTuqsyEibhx7zn7RMN5
boIIWTTi+x7QAxE+WBEbtU1LBmFek5U4sHOU9h5m3p0b8BVDcM3AsuO4ApWjTdZ4bU+TR/d3xNqz
Z7WckTTnGemJPUzLsJjy/HvtaTW4V2TUoVLleMap18bIWSN+eynLpckwprl3qKbGBoIEKEnu2snk
n1otpMBj7+NCrhMHt1uMmBnbfjmNJM7wBStcTCCaQ9I0SuvG9BEcB3YW385ZTtOaOGiZeUW3VkkJ
NjkiPWmX0S/Z4/sXuHvtaiZ7Gy3fdYOtRqw1G5isvIQ0/KWTEnYp4emRXnX1Hq9x2u/KyIwtb+fj
4UNP0qT6TFJNVjYCoCz+3SsLygFn3A5VwsFujaoHvI9qHV33Ii8i2ygFj1WMjxwG7Na6HXLcYg19
Chn6qHCBIeX1YAeLXzDF6i+ruMEO7y9U1n5ptoHL00i4OEfGpGGRrgxs6Q4rscnF7AevO7W6BrE4
rkGcVXu9VUZ0YTZJEaHyaYflwfFo7YBonbfaiEIUyq6riuHYdX0vEc9MZdZZTdi07aDmMsyVqVrj
KY4SwADPY8rZrPneqborcVDn81xEv7ea/7vg/WrBo2dPifXvF7zLV3iFr+L7n5a83//QH0uex4JF
fbjMdumfsfD9c8nzArJTdYSWaBGWwSZL6x8LIIGrSFrYygN76VX8jKyxvN84PNFPYrpke5T/1t9Z
AJfl7eedlWCf97UUTQm6wU9ifaFDICmTHNJLbDgzkQ22OCFgmb6UpM6xlji/4r4sdcGHD2RhJ4vI
5Jt/HqHBuU2IiHSn/ThyvuetwMzsqnT30024/v3v+x+MENecsjuYNMsZ8sOn4EBaxPoOteCn00CH
NGGonWTcTx32TmWO9U1eNWTfeLbc6JoqQqOlp2/XmXbbKm/88tcfT+jNpy/AXMbEdm37Jvf4Y98P
Rj54r8nr9mR+FSPA52TeFl4C+wFlGCnXSXMkcZzyGOMX2GYJFXih7qYcDVv24DvAxUYcVuBF6RIm
KXg/Aw+mP6t8O5k5/y5217JcWYU2D+EooSGATmiBeuExmt5opea3VuZDrsZ/uU9soA+R59Yghp36
CXzCtFtw9ylrIEsLSzTFXMjuOO/1ejTuESHLqwZk6z1sl/G6s4DjKLeVr35ZpjrGtmF6S1p+0SCK
4aHoSdxss1GcIgNGC1Zk31ipyhSnhBX6BRmMfCZdiT+oxjQ4tfDJNrQgottggMK+HlqpVwculSgJ
9NP5sxHVprUjJ5ufqXstsB78uPdTNUEDG6vk7GBFow8doKrFNouh0Eubm6oYyIgbFlda1pH23bpI
IWdrTOm8lmpNEFFzzHuzvoEvGB3RII47tzaKQ42ucmNY3fCQAQ59qLPZvePumBskgDD7TQDlvTvW
36aK6KTY43iXKjF9QalfPZNryp2pKTD37sIT8hQgNqsTwcklA3ZPEvr0pjAEf9Eb/sikN+2jiyPt
FI2xfcCkbNz3QJUfs06J01hVwaksOb2tg6y2s9AusSuGbj/reC4KuWllVKyUGMwNCOj8VroJ9j6w
/nBfquabHfE/4xxFNIntDFv2wJJx19l9TWYir7OvddPOTfviUPnc3MmTiiS3DKJla+FoIdqPICWJ
C59WLcBzD9jyTjOi/DZGswxcOqmvSAlyYLjHw49cJz1OQBZgWKDrLBpG9ZKO9fDAfHe+DOqBv8pK
pp0kJjc0Rn5xoDR5FeXLy67VzlmL9QENO7/FtbMg7IKkXA34J8twoBL6QZrLtCN/3T7HNnciQi0b
2kJO6xLcaQmQree65uASvSJwVuTnZcDFR5CHeEmj6NbVo/obapv5Uqhk+mJycthBAsd13dT5FnZ0
913PXOOeVFC1JhoMtqbGtW1j7iO1EZd6eUQLAYNzItt3O2PsZB+fuRO2i2mOIPTpjeJLPhexFx2L
Nn9WWtsTfNGU59h/AxQLLjDVSjehI1iah6R1XqCr1Esqcf8QmzybeEzzdGdiA1/bdvFiR94A69qT
ZMc4PJQLwm9MuFEQJLptVNvyLAHan4NOOed+iox7kbbyuXfc6gWXLk+rBw+kMaPqxcI6d5EBoLkb
/QVYr2VwAn2hqtcYlB66ZmvSsKAF+fr9x/kJL0FbtdrtOElBLZpm8yVjqfZR0ne8narOgOFPQQij
3ACrUVB5ukpP911leoAXojHdgYUgzIace25TmffeErpQPxkpZAMQKR5GOdOqrzoXkoX5yLTJyN3n
oRKq+5Y2vf2cYkHN4/1gzcJGVz5rYoOyWPWXU60i56hiq7dvgVCAI7DH6Yvhw98kxD4RoeGM6KTr
2d3yHDogfqnzoeWPHUtTL676Cq49VujgaGv5dae32k2lF7ea01/ZVLdbzLLOzQzkM3Q8WOWNE8M8
j64A/BKTwFBjH5tzcijN/EuLUmNDTGW/6e3pa+qToGEP/fc8McuDJuJvROokh2RmAC6MXp4qcjE3
hTOMoMDj7ruBwX4Tp+3F2NXRFnuFAZ4kD9bG1ACC8pwY1VacXtkzgREwwIdp1cBNcDP/qOWyXqdF
LeZQBlF9QGiILUMb4TfrmMHKNGcIUxbFWyxnshYYmsCab+1pFdjidhJeujFLLbjIwBVdMpNUWHR5
YWFcGBfphDGnD/yYgChupGkM+kEHOb8vPUgKsrP8TaU0cwUum9dSLEwnHWW2qZX6hXLSYN/Hxp1V
RsGWbnJ7MkRgFRuTa/+tlUq5K4c+HFJtcqQjOi3dsIddQHKQoQgYieAHt5Clhan3iNYDg7FQ4AJE
iNx6PUXtN6tS/S52YvY8NnB/i3V+CBMTJXsm3PoWPYqBhz9vt8hUE7Ixcw1Opj+++ERQhcrKxwsx
Ll7KIs+fsWVW3sod3WlHuAVcZCQ8/prMHuR0g21RIVoMvw0TzHbvWN6BwYrJyY9FBPpLLs02lLxX
l3bRygtyQAD9mLp5QCTWrq0k4a1qN4BA61DQYQ6hnztH6Tbjl1lZ2Ypz2rBi6r5XxdoatApwuTu/
ykJ3GC+U873MOEqQERvsx9kJDmUfTddpbs3rIerrY15Ke+WaBfZWNx/CQpEQ29qWfeO1zNSqaJFZ
xQ3oB13621obGCovESvKsQh+D6zsyXNjuCD6pEj7nrChB4O2JaS7whlQ3hSGxl4ODe+QphYQdqTi
61iLgwewYsauSHniXatKDv4wkl2qIvuyYtQB7F9pt4Tj+FdGPU/HJdSwCEk6AOxUu035w47rK/xW
3ikYMfqsbKVAlBcIZVElJvmlbGfjIBkv10TJu81FMUfWc595kx16jsKPYCpyd5OJFIpVZmT6D4l1
uiDHXrjjWs/04TDXdbCSpdbseqNwnlXRpwS85Gl2sru4/VZamUtkSmsPSA4MQVrxM+ZnHYto3sIM
qASyO20U+dZLnOFrlRnVqivUUhfI+gaPcbHGnSSqDUCi9IJgcowKoBgyj8evTA4YhppTULeVjaWA
SQl5104KkcGP2lWWVs55MqN0PydCfjUlLFcyMaZ8uTeASpcSKcss9qElVSdzWnEKTMJffCG77z6h
F5LhMD3DrZ63bDjYHaY3GofgcSctupWMWXkHiAs6eZEuo3XsLHjUJC0JFZDOeYa3c6tVUvJzUyvZ
9gTAwlRg9L0qKfKSte2O8usoe8b5CeoyKCfszvhAiLl+L77q1DTuoWO03zmZZ/7adBJ+n1Eu7fNx
mswNZah7NxJa28IaqWtIPoOdr7PELA5MKsWpAHWztzncrstKsRg3WZyFpTSBiyROy+YelJV2K+Kg
f0hNKz7HJZWGcFx5Fc/v3yKonyyStdMwqutlUSaI563LqEnSwKM8CerauGYZFN8t6dL208hfY9cm
k8qNWYjCsuHrLJCdXWJo/UOSAuENjVrzBUz4ZtrFpTtd6AO5R0k/qDWNkglwRFY/I6wvV+20lL/Y
JZ+9bizgL/ET6GSjNC3H6Q1nVbob56gixikNAHQrWigTrR/CXaRV4JIN6t/P3P9WXWv8qzPEEmi3
NMKwkX3sZjcmcQVxrHX7WDPrY8TMaimHPbGqs7oBQbaU91btrwduzEs7NVAylOBi953zqwON8XFo
t0wFl29CwBAA5k/2576yqhKubre3Uyr/FZ5L5+y5nbmJO2Bbk01BmARc2S7Wx2svxmeStQ5kla56
iSPBgymIU2+tYboQStZPfW/bZzB44xdFxb3969PXp8HM8mUX8ykiJ+Son2zTtKtzb9Csdq+lS+xO
CzV8krxoupERmd7z1LEV8YAZA088dDRsVuxTS/JL9ZpJ6mYP+tgvIgrfB1B/PpKSFY5JdPlSOHI+
DtFjOAlmkGJwph1G+gUirQUC0NenWWnDrmn6ZM3SPG8mOuukxPRUUJnk8Ooly2uKxPU2U3Z9xEMG
MzVyqu9kUns3vhtDd+ggT0ZaU9Vh3Tm/kqPScP10mEVY69O8oN9vLWoZ/vlPQyWn1yxZTLhCR2gX
K4LPZbapy2DaVsQtcS2xogSJ5b2RGjjsoQTGW80wX3GlPQIjs1DXUC5pjorXPVaky6Ex7edBQhJK
Zyu/0PXSejERt494Z6UYLoD2+CDjjXxNCDVQu5EXumQp2ccBdEndSKBkjCX1alEGJwpIcPujNV0g
2FNE+WJYqZYVxoTWeTvEjXunQXgmHC7WcdAL29ZCWqwcaWzialtVER/bs4BBBKdm57DMuSTO+Zdm
MoxF2ADgA+qx1OqjmOsbgVGFNQWuyNoGSPgUwJMPbT1l8ge7fmOOkbzK0RSesp4YgIG4ODggyfAQ
E0aJrcwxi5fGIuvu2BWzR4p4pGIuUkqQkTa23bhx4jzRV720ogJgjZX1MJogmWqtveYHCfOhiiBU
trUFG8lz5yI+kAafrqN5+T8iCvporbdMp1dRisJ9QAjsmxdIOlpwKdYo2Y2p6Rs9yQQZOwm/OBZB
tRlZhIE+jpTy3gjvT5so8jlO69i4OYi0vt0+6rCWVkB1nFXrEFa2KgOQ8GPDwc1PbPl1yvp826Rd
uusHqis9VzyREPe7dSLc/qFLixev4fxIEJt89lVhpetmWvKhlmsXLOyW4zxz8dl0tFtANtbBYOO4
ya0h3UUI2MXKd7ri0JEO9DqSlvZqTwa1oVmYZshrm2+tzm+uOYn6p6nWoVUpDv1uIdpHQZrbI5Hq
1kEfWY265WwnkqBYJeRCqZU9FyOpGIXqt8YclwfQc5xahGeF1E7eTWk1/YNuEMEHQ756ddoGPr/N
CUsanJ7XjZjZATr6vY9mRkOprgt5RbwE7JnIZjXpIuGvLb/jZBTZNgSRypl5R1oieQyoT/zDTp/r
b5UYuSrlTOgdp8PQSe15j3CoPtaypitnoiAIx2DZQpOS5dKZPBpApVk/4f3wT4aizQIdNTjFhmyO
6eSJkxtz4RBZTDuhm86q8sXwgPaD472a0p2/dICQZsirMqc/5KUck1FhzG8+b+lML3yWz7lbXg+j
J7+Sl8FxW3diErVt+F2KrjnsOEjs2lI4L996tJfsMR/FbLOqEDqcJkuRlLy8quOyvut5rtak7cgX
px5hLDdlBr8IkcKmH1I6I8vhNR11DvDJaNc3umi4M1VGKfK+F0sRC5AUsTld5MhoCS1qFH0dCyYP
jVV+XeFNF3MM0XIc6K69P4ZgQSgkYgFudey16dKO6XhY7VTfvHd8hMXjg/m2WLlg88iz4xQMKS/d
FzYFVYGw49RHLoq0pT2gxRqXAR+Kt6LhyKVfGnlzCjY0lzSEVJK8NT7ZbDOvm1iNU0wxohZesR/T
vdLlmN/WEs0nYRp5sPBlHaT78CEZDdCcEx23OFZ6QYwhvwihkkkTZ+YVREVGCy4iF5PWjk5IXk9w
TZDxCELuNNRGAMhdgR6BuZvDDKXg0RsaX6hIGHLTEYRYWD/Nlk2jzGE68A02ClGSejd9EbC+wshs
ioO2NFew8LKscaInyWPp1CyRLqFPqUG+1pzyN5UmzZ56ZomzDD7+vX/zvkmOOb1bUSU2QXzaD12f
l3LZ07h9RUmxVLcoSn9/NImA2kqb1pCojOhWNwpxkpWZr/Hk+Se/a+unyqCHRlwLPTX8CuKk8NCd
B5uTFmkIHYu7ZrbfMelWL2NMsdPodXBSHutspRIuIVOo5psOOBmOUd4bGIRLWjku5XlHJsRpeZ7r
ZlmGcWq25LwWdCSD1KPmzRv+OJvodJGiH7xPlq43dcmyC3BAezF8Hgl77tvvfU1wRGJE8dkjMHVr
NMvzA60N/Bp9yMLl50RL9+u9vPUDOqTg7fLbUg10kYjRW7voX+/f9wajowXM+Cw5eyz59J1oog6a
Y5+9WHPYKlTgn+qAMqSecvNeNeQjBCVgV5d43IPNcXiVuJlxL12AjGnPjWTaSmZaoYsTYG1xckyK
2HK5Bwnl4XOLyltum7miOFcGqxk5Z0w7KZNlTn9OrwrznuhZFlvWsSdwnPIZzyCxIigqVu8twaGj
aenDtDzGIlGka1B+tqwmkhkl4uMlqHdbVyPFScdhp+TFBqRl0QWtCl6KSR+ql8LUaFAz13qw0oij
QkfhbEF5WZs0lzds9jw878vs6HE16ByRS1rZ8SOn+omsO7NczhNEtB7HhulmQ9Pmi1wGZ9qsaFkM
7cDF1FnekoH3KCdC7VF3B8kZz+JZ0/TodlT0y8xiLNODsJ36qGRBE3FZKnGompsmt/Iz6HJo527q
0PUCaGzVAftDQsuEd7KhO40LbUllM7BW1l7/w1uyNju+OomQOS9uGnAIIe1EfoWPSclRt3NxyAQv
WSrT5AzV+GUYHK4agczWwfQTXpUh5xp0hc5paFD1E1VJZof9SDhJCB4toG7pnfSKHBQWWUUI0kNV
RVSQ0zCth54bPvkYBnOTlvr7/3x/MZkYssVoZBR+cxR7qmRTOYiZgSoo7mlbJllKHFPFC51SVcae
wyKDuCI+4yJFUzY76Xwp3ZkTmfImqPj5W2/PlUsyFAfY90axR/SdDdb7Vi1VwDTWHMkI1ex3NBL4
xYqA4QyYlm8/k3OVQCmjmO1oqGx6h3iQMCdD7NhF3R/C7v+OKn85qgS++tNB6ZM24xKs4+u3pCfg
rGv/PK98/5P/iNgIfkM65qK6cOh2GfrPERvWbw4EGsdBd8Go0LE4KPxTsbFMJWGuEKaB+nxBcf0j
Y8P4zbQW4TCH2D80H39DsfFZd7QY4HGcGewLfLsPEq/AmqAkSk3u/bR4Syj1d2AGozD1sV78dHWu
P88Q/9UnmZi28Lcx8PrkSCgEgI6lXN37JjRdsJ4vUlRjqKKkX/39T+IzcNLhb4KctHyTn85XcadF
cyNJku1U3hPdo5/boczQ4s8Pf/uDaCSAEVrEYTqf9ecPGtBJBVUzE1nL+5wX+VukpW8Z//2ffIyD
EBbTw+fhJ7wOuB/OKDmTqmAT+AwXCWorVvmY/geXjmcVRRhEBEboH41asdRLG9KtJA+lbE4jWcJQ
+01qQJH94ke5Hw7BRIn4i04Ivb2F4fSj4t4biH/uAiX3iUKf4fbT7RSPD0CSH+RA2tRfX8GP7Zb3
D7OwIYPOoIHxUZVEJGDFu1nJPa1GmnxsJfuMFLmw0tJX3adblUJxD42JDIO//uB/8dDjQ1vgT++S
1o+vl9tUnIbpXu5pPVR3PaTF0AngnsMssn7xfn1UArz/RloirArog3mr//wwzn3WTwBJJPQAAlpI
8J02malHd//BD/rpU5bexk/v1qKwGDSGenstGOHxN+PDUCpxFM1/dul++qQPK5PKy6RiIM4DUvTT
2h2z15mo79X/4/XSP98l3Mc+CrrAC2w4Msuz+tOPqqLS8ctKlughzWot9UEjn12yt892OW0Cxu5r
I2iMLbEPzl5vxmqdFVZALWOLI7oI7HeK8wcxIjCcGgZx397byF4WWYcldmjbe/nbBCPsEM/GcCk9
4pdJBG7d0AzoMVWSf2VKonLDMd9kPA5/2Bvr8mZqAvMx98zq4ERZ9DKUFCioypx95BFfUk2kkamM
5zn3RhRT7dQz4KbpRgezprbsOiACfV6IDTJdcQe62z7CF1bf6ohV3uhcvjsQ5JsJcdgFsc9Dtko8
P6k2k10gagOcjjWa76MhIH0tI350TgTwtgpieWaQV607qDwI8a0oykKjLwK4jVZHHCpo9W2tMw3L
ajrqWiO1Vanz62a0f2S/e92K/riJgILFJYlTmNeAbmGqj8YWeX9F0C6WtqNdUkZiva0uDJ3YVb+k
3PGDUlt5Bc6cOBmcizE2spfYr4oHV9FRqltLPtduaT5G/HYZeoreiCztfuY7DRHEDk8G3cqyJt71
0bU5zyKDKx5aRbIERXd5Q9Rc9xJxaSBq1/Ls9tmbbnBPe8iyj6Wfvo2tiu46d64Oalkak7atLqZi
mTE0lJvkhwZBkRAe4o63CP3sAyt6t0Iaku6GuLDQvrnpkgbSC3LZAJ2Fds+cMrZkQDBlLN5cUouu
SD/nIvYF5i5TU3Tr3x/7oiXLhfAQ/0T2utjkKRcBFyFBNDZZqmUt43t/BrQMfzHNXwKw7wSxKqKf
nSRjxA/gfYb537jFLmVKKC8N+krB2k2i4SmJpBZsGFi2PlwoEu9Dl47BCVDm/Ihe0rlnulO+mR6x
9fzGaQNJOgrRk9Z7m+DLhwpM4r1F+FS2gu5KKGeDPCbHf54MQLlHmooNAAg8bia3oIvGnNx0U8ZV
CKtcw13tBg9t3fDa2cQ2rgabLW6GZ89pRy7kYxi8yQMkghhFpy+y1wArxjYQvEdI/9D0pMFQ7Noh
Gqmbg+FpbuZ8Byquw6qpNWa6zaTlzJsZ8U6N3i9G/UkSqfEV8Ef73Zx5t2yNwd+6UE77BWWhfI4z
Yg+9qWANpRHmhA3t2iNitJQhoCLa3Mi5E04S5y91bIrjGEFtZ3ZlrsiifeMAEqDbca0jX4SwVJDZ
aEdbziMJ8oUrUi0YEsfFgjjnDvUWWx9UO5pnPidwIsKiu2xo4J4nckx+CBk4e5G79NPchHhX2+if
ZDsNOzychAUEPQ/CrHwBVDglYRWXYa3BVW+NYkdkwY+ub7x10o53ojaRFwxf+2RKj6VwaRNFRPOy
FXo3Sc9LybB53NBCGC6Hrgk2cc57jvk+Ck3p5Y8+aZUXUHW35JQXnNpG2a1KlbeoKtMsDa2u4KFm
VRyvkwJRieiz4GxRVDKm463P+4Jj1SAj+sREWc0NqxsRxMPOWPZdafO7zTJ7TVvNP/s471+LkUAM
a+gMTDaKboIdWcex54mCrha99AHSCb2YqvWA9XfjtDOvUUnGLrSKHm6l1pAtG7esOQn5WTeG29Q0
lItXx2GhbBrWD6I/vJs5JRnFbJppHXk1zTDH6v0bkg0aun8QSyHC8hiS012T1V7262zKWMTMvlq7
io9uaMztU2DNjPkN9S3BWylFIeCrtxDhgUFtmrQ4WxIqfaIsn5tQynNbL3V1ZVYXhSF5mDh59iRb
GjaGT65OGgX0ElwaLe+rLiK15y73jR+6YrUalmfE0WfjKo+69Cpzxng7TJgTibJYYne1ziFuy9m2
DFpWsLjNlWPNrIhdNa6G2a2+ICcKzrMXifWoe83KJqgJBE/Hyl3oTQPMxhX3g4wjkiGFOEZzX960
PWuPFrN6qICXPh9KrnlQ9Vsrw4caiyG9siJT/xoYfXdBq4V6tOrPft4W+9bVkR8nuLHKINYuuyY9
W6k1PGlZ1p6nMekuo2x+JDNCIV9BhuZPsL7s2XD2c5DOtJPr8gw7N7ou8mevJoOAAexbFS+gzi79
wvv80Aw6MdzgmUiOKsle1y3czRMaCLbFeMfi/lVzqj40PTa9xbpz0NKkeID+L46NYMXRSx/Bkm6Q
MjtzS+XviywxMLicuAdbzl7EnbuEqbFvixUQz7HfY+uymx3N7tCkFavCrg0yAseLgsUs45BX84hk
QblCnZcfhKp1ArgR02EXh3+7noZ6bsJCWmnJILTudOQZql5Cd8wvbWmWR1Vb5bHyOl3SX0auYBVt
v+4NbGUFbbARVMrFpEzSc9l8iob1r/RUdFvTzYamkGfkadjpUCZHlQUWmR6kQA3+EVlNJcLI7S3P
WlGL4+EJZ/iMb+2UJaQoDXn5QzoIbYw09g4jPWzEhlPQLJ0aR6fhOLKuT/7iECGbqeuuhesRxZDZ
JJ8wyYgzvFdJYzM57Y2Bqa/Rvvi5nqMoGos7lVkjekLDpdFEcY3YQXrTcBRFlq+JFP5q+/1eZhkC
gsmim4vme2u6vF8sHMON42TapWEJDTGaV8Kgtc1px3tqWmGVMS3uC7/bmzWsn7GOXvPEyUkhNHPy
ppgmEVJE/HBnjlc9ezSzgZhMQWGbvbYKCmu+4nWNv8WFh+IjN1qNFvQYUFpq2iEdHd3fenHJ+ma7
LN92THXCaclWoYJV7qwlP3ifMxFhVjM5wy+ktp/NOWiIOfvreuAwcoXi9uditJ1JbetbvdjTmWK9
MdVwCRuU6Gi/oU4goi29mnDRInmbqSvygExDXnjnAp8S6hQj+NVBDX22/HnQ6i/fhw4BSCBAb59w
YV5MMhqAnWLflMZDr9NDzFlTlZe+iqK/jSa2ub8+Ynw6GQaLw97kkwzqcZwtHy6APThlTCuRYHSK
MEGIGBsU27EQSXWh2YSE/PXnfXYsLx/oOYvdEdvKJ/6KaChwbDeHVOWT3RaySlTrtBUDyZJN+doB
nd3kLfgE1/HV9fu2o4hPcneJqYwtej9tRfCl80oazrAbCR/7xcHusw2P7wfxAxXWonv/dCiXcCYB
lPf5PilL+9gPbflWWcQwhKpTrV6ShEyxXZAQjWUsM7qrwaXWNHK+sTQotJFRvlLKiKNvom6YTE6e
bSqRBxdT71zYxMGcRJM1dPTbYNMRYi/Djon4Pl4IjBbxhNXG9sroDi6v/Wq5ePnCgP/Y+Zrh3aCd
ZAOOphFqRppmL++7ohBQu1dqzs1f+TGN5RT74WnEow8EEAOAg6jsw8MR96hT2b3yfQcShIyItgq7
ERewsuynmjR40IoSoRoqmq1D3PUKOuff5ZqBycaHjOCVW8Jj+uEbQNVQLjbfdB9w3t45WlxdSFv9
ahn41LHgU2hUgMKEcAt04sORtE/7IXJFle5dm+LZBXEGx87tVjUqFsJrcpKepozDAxOw4emv3wfz
8zWmREFd4S9Ios+o4MnI7aEpFEb9VsURIzw0UloUBS9lT2ncVsqZzoHmBA8CM1YeTPWbJh21wQxE
qmdXiSRd1tumC+ui9y0kLZJy0s6bPfU3w2AkY9/ryIi6gxbBOPq94/LffvWv+tU0mbFt/HtrzdWP
rw2BiK9/alX//of+aFUHzm/sNzSiCX3GfGwvf98/3IQ6RkOc4LhbQNKhWvpnp5rIZ52NCuyLF3jv
BsL/61Trf8dKAw7jz+/64j3XYe3RO9Pfre8f2quF1WsEiSTDycIQPiSXc95gICeAB5/JJE6Dl9qT
LA/pECU/kl4DFI9GT907fuMe2rmL7orSj+ZQ8PUvGyNzz2bTuqcxC0CFdkQZr8y2SIaQFAFty1y2
f7LbsrxqfNj+68EM+i1h6umVOfrWKncaQtDkgLlBAllYEbZjXXUo7mhj6PVWH/zyOs91cd1hQr8N
OGNlYYro8qEhAQW5NK67cGSG/KSj32UXTTQzrP0quC2gzN2CVn8g+nE+oDUZd57hxdcuQoVlqtvc
jrEVba2Arz9HSFo0ZXUksAQzQn0rX9HCGTekA6FgSPO6uO/TbHz1vBKieFsRoGPPhCSyj7bXUPeT
xxo9+bTSK3h2VjyY2yDxjDvPqZNbZ3TJv9FtTJSaLsZTEyvz5NftFyx6ZCvALvPIuhwsc0WtPd+L
rs8RgI1fc0LCSMYc8naP+yg91anI8pCMs/YlJZYPzS/38EuRZ+WVr4Zkq3XJfGxIaDXDBGv7uhh8
b5UJpqbE12rpNTmbJGUU8VnlWbYFhI4qL3GIiaV7t9dVpU5jQmIIE3cWP6N0kWCUarrDmNRv8zEg
oNDNzbPPiXzPVicuvVpXJ7sV0x4dj/Wa2VZ1zAKju2ONJ8K0zLUcW4rslvxh0z8gEe4vZ6PWt7Xh
aWsRFeKGQ7V110129wwWr3ibzFa/N4c+XRPDKc4lAp4rCy127OjdE9dKTqt6FME15+vyyWpScqzJ
eVuLztQ3SuTzDvGHttGsZvxeq7Y9G52sThnezBV1O4f4jAcnDgMtCL4tkqVmVTcGEjZttkSxgqmS
Y5IXyY1oB0KT3aDuNhPcUyYq1bD1sRGF9GhfB3PwL8QyNaY7La/sxohXvSB3VGOkCBgoxkRl0MPd
EF+TnSS4LFhf0t/rFA8/MhFn1zpIfZ6peD7nTiYlJ5xI++ZXi3w9ilsDkYfCihX6ntNfiNT1WL+I
1ktz1BGoR7N1phXOU2qU+mODNevkBrm+Sey2v0w96Yx0PevhBv3A/IzGB16GVsjxgqlqfM/E1zn7
tR02vox3w+CJ61Rvu1tzSMxN7lgdtf8AmoNnUnihU9U9YoUOc7Db4mQPWyU0xQDLjQ5WlkUHAFnN
wZkyxLd+bcCTiUZEMyD2ovKBZUReT6JAHhTX+mYgI3KTalK/BPUv1KK9grmIYH7TJFN9LuMyPjeJ
bSJpdq2XIi0Czghag801SjgVjX4/3blubsUrzhfgZjMj2Tsw6o/9PIiFKcKBbTXg2Bm22G/0Mw1i
A1AUJtvySsv9+MEzRE3j0q0itGV1jadLpIS4zWX1vaAk8sPeLcdLa/bIhUtzh7ytDAfuQzy0lG4Z
qL9oRZ79uLZSI+Nkm9H52Y5jjcVV+nK8MQvdeGzaSPSrWJqNrLeFi8r+f9k7s+U6kW2L/sr9ARwk
kAm8wu7Vt5b8QqhsF33f8/V3IFfdsqU6dvg+nzgP5ag6MtpsyFy51pxjTheCQgvbK+dS4s6NXUMr
IF/jOGflhFumQK1+hxvOmNVDaOdVd0ukVz8csCLztp+Wymi1Badckk/VxhqMdLxrkil0PiP9C6KC
tnKmj/IhH5IRmoNTSQ3bUN93yRd8U5VI6euKpmHjYnP7bx3wqzpACJdi8T/XARfxZ+CVL8UPdcC3
H/qrDnCMDyy/nL2w0IITkYqN+a86wNU/WHgG3e9LhL9H1s4H4I6YNBWiVp2BMr/FPyNr0qlBTq8j
TIpnyoffGFm/RaUy4SLByUIDD73CAvL4pjauJw3jT9aKswIBVFf7Q5jH06GRLHaIMAuFAzOayS5M
UqGNtL4AXCN6jSrEXG4lX4gILwyBIwX8K7HyiVpgy8NMt5Kz0Kg1As4DXO8cA1v8pN/d6X+Zga+/
2XenF4NzMvPoFeDDAUJyfPjxaOu0/ZjBamrOEINOtyIqNF/SrjmfB1tHkDLTIf/5BTmgv7skmPv1
7M58X/FtvimitDgjaLkvwzOl3POys0lwzQbOmHvgi6x5Xlpr9UE0Oj6HsXbrye+twbYOruIAspMh
mZfHwMZH6y0DcH6vUAHzFKOjqnCKGC9aWfQ0fledV2aIbtlbQVGeJe0aGsBsh7OiSINGeXVT54sv
CcRB2zQW3GtNDdNttnAkNcQiX7qiKlsvqR0u5TKWCLeNHazNR0lol0ccNdMJxTdCk61r+34Hxmu+
mBVO1kaYPASjyRG8MWmJzABVSSzoSF1uHOYZvh2yo24RfY7hluHOdK1HVobRLQqNe4GscfFiu+Wz
kfhYP2sRee+hGvk1JiN2pi2AperZGEYiClVp1NHVFOX8Ri4V4JHmRzQ9NFijofjVGvJ3I4lEC6kG
ZcIlfEdb2yl7VtWTgYgsOnVNy/MXttnCPmzL4XZpCoRiZmZMHytqP+2TaXTcubglxwPzUzmVx6bC
JuwPpMQspEKiBKeHOPBfqz7ltyMfnZP8tNSIjzUSA6NVtMtksSQVGo8KJWK8xq/Il4Sj3GM/0/sc
IF1QX4yCxmoNvhqiHn+13tbcpHi2+BaUheTlKcIdWx2sRc/zLffR7H0Zm9yWWMuYZ0wSlfzdvJR8
rYMhDXEGUSuLTsv6ldjrzXHJ8uT7IwrzzK01Zixx1mm2T6DleBGFxBJrjo7ZjEHZdFidIQ5y31iA
7m5mXsIMWyONRmWP9qYcjGyLp5NqUdZi9TRN8z1uie6SUyg92jwhnBmNVY8pM+nkxTyH6lEbbHE5
DlV2TeJ2+GIwJDkwQLYcPzYK+6UI0+FjZerJhFCZRzYacVoM49A5fpSsvb08I637ZExKoiMvbfdR
A6rZ3RjxoqmN5PCxeENjc3vHOFfNlU4FAqJJwu0AKdbXpiCx13KixWSPtjTjM5NbvrvYpFnw55zM
ffXMH/PkT5iN022c64w6FFgjvwx5Rlp0e5RppSvu8afz9WSpVitPC0a+W8TgGeNUu6yeuTO8XHZC
pvc+rcox2EHGqNqnNpDTLV09XgRtsbnBsVEZap+ifzuTuDArqqCWvv+QMLtMAgO4iSnrQ0+k7nRu
Fj233i57rsKwLFmAj7eMCEEMcF9sdzUH9eSJnxVRajT3ADI07VHr7aU+74xGa67nCX/bLqNNOT4s
VOfuQ2zpeXobDAmmB6xmNUNR0zwuw9pMWuace0lvmXs56SPtJ9cNuRFoUZpDkDn4/S1WFWKbaxAF
/uuDnE4aXxyx97zHalhfiq5B8OhxJmINLazSuI97Dfc2KpRIPU2Z0xuUW4hSERGLtPxsm6O4jJRD
E8nJcq6ppWEyka0eNsmnRjQYCTxCxrsvZuB06ceGFUJE2HMX2VyVeVFw7phCLXC3dkYS+9ZIQdF5
Oo/Tqa1tvvMua8Rl0i3m9NHpgzr9Ku3CMJhFzdBgtrk+GMZVzv6z1KgR8QIcg8JwctxPpdL1Y2SY
zArILmHOr4HBxQ6+cMCLQ+eygFb1JIc+WCPc72x4yqMv8rJ/wNCvbXHfRBsejNY3+zA6mpkb4NUn
d9XLY0B1whSz3ER2Lg9MgNSKn01qLWacTst5ZzEIKBIq8zkoWGTKY1U5+uMKpvHNXP+kMfLxugJR
aToXhJ5H4+QcyDsO/8jawP66nlOx6zbFFfme5/3Y1PM2zZrphsS88JM0h2Kbs0ltaP+Yt4hvik/C
ivKdUeiMnewlJ9uys5trNyRk3q5SupQGQdIXcRVmD0bS2p7LIWC3aB2jgGGC60sq+xbxSXU1ZEt+
Lpl0bHsU6Dcs69WnxO2ju8HKrkdbn5J9U5O+W8+EpOr0n/ZDXMZ3YauyB6DpbbhrugLzIBvYJkvr
5ZRpbrqDRRF7Awk0q0CdKU48mOU9m071VMi8ijbJ0hY7J9bLj5FS660lJNUjWa8vfGX302WlJtML
mciQEW63f8aN3WwyfFoHY2XqjzgtLgkst61NpMuCmOeZcmDTNsbAYDYv905Wz6vaxSyPa5I6p0tx
kwRltdfBoW0Ifa2eEFozhcLbro4FfdhhO+d2f1l3VnDnVpHaa+2S7qQGLZEIp8WBxabUpRZ19RkL
9nwAQjofR024AAXTcTu3DQHm2GL8up8TdPStuh/iYfmi61ly5jructYUjfurzNE34wVKImjy/O+1
12/Sg/+xJKrL3HSSDBk0PCLGKhy4fX002YTWpskGg2p5FvCWH35eF70RS71edSWtgWihcUHWwY9X
BaUU2dEo3VONtPgZcgELQ9UZ1Bg/v84bZdHrdTD6kUxBtbeqH3+8zhCVqm/dMDhZzMtZU/WGNXt1
p8gpYMH4/YvRosNQSIHMIf/NrRS8w1pIEXhyMqbX5eoieNUJanHvbn9+qfeFLLMSDC7U4jqMwreC
ujp07Uqb1thjNYvL1z6DBETKRLArz1qbCdxvX09wDlnRZaSpSueNuE04Ja9tlsvTMkXB47ctqCDg
NPZlsaor2pgwx1/czvV2/Vis8+FWqCrcG768t8X6nIdW5zaddaJvR3VFsCjFDwsqO3AxMV1lPMhP
+Vo+8Ged2fb02w8pgiDJfdbBxxpSf/Ohy8Kq9SnD3db38RohicB9EuOvMnPevwpcBb6hS0iLhCL0
5qnJAmMsgrhVpxALxWGOMS3Yzi95ov92FQ6UDjlbjDXezW0U7K6ac786vSowVYySBCPK/+MxkWSJ
6OQc4gwFi/Tj65auDYkK2/jJCLDVQKHkoRhmgES0yBCUdNU0LL840r1fv1jTWcP4WIDJuOyPlyzo
Ps9jpqyTVgbqSWBBQaY1UIr0UKu3Bc4fw1PtwiPy8zfi/coCLBLpLIFidB3fvRFkEAFlq6QBhYe3
OyhZJzuFcHZJ8Fr9/FL/8hF5OJA4U4MDZn27WNoQNrhUbuATWZ0JuSjPlhalVGatg/D1BDetT83P
L/pvnw9OtAPUUDLqM9+s0APuNTNylThlCjlrkaOezHQn2nPQ+eWb/jpN+/FVd+lOQNe1XmcY7960
VX6ls56g2mqxliQilyQP2Hp2S8u/uSwB+yCiADN4PY3UdWiA5vZyqCE57BhGWhwuSoRLeA2/MBww
qTqXAh2gk6rqV5E57xde7KWmveqmUTKLt5LzIpZjDL6AJzxnlO3HAWakZNLYL0k74lFLXMr6n38T
4v27u8YdUVcykkTv/lYeG2b0SwL2uJPmaNS6zEM4PxALDGWhEWyZURWsz3sSi8u6z+pnDDmLoAfp
Trd1a9TZvg77pd5RJeFYwWca/fbmgEgABwV6dZNV8nWe+Z18V69peg8Ob32+OBTdukw+iRDRHol3
RYzDR/9VG+fds6kYAfM20MrhEbXeXrCO27Xon5fTYAXWS4uXN/HmuuAxnda5+s9v/79djL4RuYGk
qL0PZkbV6RLS4s6niSCOayYl7jmeZE45Uq84Jf38Yu++aj6ZsyK3dSh5LGdv3jqmIaJqA30+qUBy
sAzjjieLF5FT4s8vZKwylh9eOWTxmCbYEfhwir7Yj+tmRp7fpCp7pIJoovZa5wzX+5rTdmQ5gMRv
z6pkoBNihdgZI6iWhKZXttkwU163wbKebqM4pU+gjRyW0B1hsV1spGy6pmhl0fUydzqJhxzP65TD
8YiK5borQK7kv7sQqzUPDH0G+xomkLelUFxAhbLztj0ZC1K2EfHIGZ7eeB/q829XXVyKZ8BCEkBL
751QBRiE0Q0TRscGWxHmQUYsHjE67pawPfigxfTL/uG6e333LVlsa1gmVgCyIzAivf2WiiU3Rd1I
66TqyfpKNNRwaqzAfXxtiCibmPBNvWTyoZwm4xcbgPH2EbFWswamDZMrr+IXaf74iFgZWkckt8lJ
wL7KF3A1jiL9ZYaWwRgSkr/zB1iD1NoMZSvaSzdElVmYTRgfjG5G1GkYyXyr9zldxCVd+zU1ucQc
LPqGP7/6BZtctQncGxFf292sFfxNYywPLtJkFGupY5Y3MmmRG66PFxNjqoe5a0R1Gpq5aj18ltO1
HCdaY22AjuwspXGElLMewhVYjRrtQupa2mx0keY3IG6Ty0Z12n6yYnVNmqS27EsbMipdbIhUug0o
6Zy2tF74LVM114uspjrvUguelJ0RyrMpYbJzgF7iEw5/4WP/lT3mfBHVzOr6mixwet/6AJzMZPiD
uyoj4HQBgCAy8WVsnJSmuAYNwAdwuzZDmVBH18M88WfItcjaVUmLEvWwSy4DSXeciop64b8utf1X
8TmkAZ0XN1vrmrriXYuKTIJILFpQUKkIV4vL3DCIPYaONt1W05JH1wiWs/I8Deuhu2nRAecblMW8
3aXIq/S2XHT2i6bvRL1DGTbdpjqWo1CpMr1Fj9h+mZDDLXR44bl+NVXRWxdNLdZW1JjxNWN05wf5
6PJFAmwhqA6DE5ItI7HOhxVxREcDEhVZq1067VQFjWFDH4TOVbdENMKdfFbmFh8Df2OPIh5x+GgW
x3pKeu1uKmMuXacLu5aroyCsvSgzW+OqGAfZ3YpYi9pNyuMSXXNexa8vZhvwEE4C6zgMTWunm74b
NH+pCgzzymAJl0vIE1QUAwcJwx5j+9waAjEeIyzuAfuqQFlbNhk9Lafq22U/ZZxhPWRadBkRAk7N
vShkk0EdkDxg4OiVcanFDXvDax1Az56nD/s+rYZIocY5gaIB6IFQYUIisczl9KfbLcE1cA4cLq8t
OJn1/DJmNIl7KzHkSxxEUbBt+xZ/1rfXSq3qfX312I42JMyXgmi0huY8kahiEhFqKHbF2jc6NJZ+
oyRPUe2sXuQok9xXo1175mbS9n9gUhqH3YRH4vrbaIYQ8ZdAmmshEVrUdk5pYzgRydqJbWjPQzbm
+ANIgw786/Znq54mY0Tvyj6XNvMIL9XjKdlB8NHbMyTHvKZ5pTFpyGaLG2uBYTV3yD7C+KYtan4R
odM72VWZ0d4WDPunT/1kmxpIMFum6S26jKm/kFMm7lWSFJbfA+Gcvzoak4wtvjHDuplFRRc4mqmN
yQUXo52zHzMGiEovol3Bs2IxzcEhYnWm/ZHCPEVDIZsOuJGXxUMFXy0I0G/665Q8OWVNS7d+zmhK
4oIvFoeWBML3U67rE602OuSdQ4Ns6Rmhftvx/zsn/dWclHYCG8p/npNefy0K8gSHlyL+UTP17Qf/
mpXa1gcORNh0mWpSOfGn/5uVOvoHtmsmq4RaMP40V6Xv37NS4wP/aiUFo/BFcypRWv0NZAdVvCoc
iX4QVJmrMfI3ZqWERrzZwTmxWWCm1tRkm7HeW59llpscPit9PtCATmf05GUsNrhqzEsDTxd2UiOh
TZ7nqER3Y6dqxO00Ao+WUwp9t9TNiC0s04H/M/xA/BwhHdM8eln0IN3P1dAFV6OCA5bPQt9YcT8J
b8lRia0BKi2ShBlpuMoM+utmK8hQIU+z8wwWWTwSSbQARTXKR0LUmtOc1NEla4HOVrQsD4GhmbFn
wQbZNq4OISkq8/ouTBHrHiBVcOgUWBnIJ2VDYN8pMUOUVBMj8D5YnMgYAHdFxSEGdvtVEyL8PC5a
fDHxM09yLpN+g8DGOo+Y8rDT2xBkPNt00YiQFAoSVhvlNSzH7GxAeXUVl1gWhrHV9gLjgh/oAeww
wkKx/I0B8xMbEogvuSn+NGEw0hp4CVme4yNxqwBiVibNB45Kpi80O+USBifNAk3ntmBee2AsEG7h
nbmeBSTwNJK6ct1pptphNMtvQICU1wmJd1eAqyyDBJu0OEnbqPzEWQI/HSN7x2lR7/zGyS8KG/PB
drYVwqsmrZbEL6T+Udgg0/vSemI81d0JomScvdOwTuEwSxh05L2T7oumNx9pNxk7MEkOCyjzEMwj
QXBhMUTdzKae+iSzLxdSDu0tGhWHFE6OCSemPPqfraaKrZWLW3u4Xpnzmxa61t4K9WuL7lUJ5Ngw
LwVY12cxV+FDk5vT1dAmEgqH2jLb7XzJ4cOzoy7fk/CRnej5BudulRQ3yKqsi9QyPsajpTZpCddh
xi+8K5ik3CFhrrdKk+Q5IW7SS9H5KcKxW3iP+lWvtfYmmKzxGKpynyYwOHMAin7U4+gMGF0yah7K
4JC4gdwhrUn/dMfxswhcbVcycmIt7zJBC4C1u0VGg6hQ5N6SueaWY824SU3D2qhC3pQ8bT7KhzMy
M6LVjaQ2lAVPrO+s2RMz4AhFsyfJkjmMOLn9sA/RtPciPmVDpD3RXQqPVRbVtzKrqovZoi9tO22N
hCqat81KDicyM7o0h5rnhseWpr+ajT2aBgZxyG1pk1tB6leql1vq+Ol2HruVtxFbZbhXeFhD8cCJ
cYp3rStGk8mWWCyFrWmMwsi5HdWUqcqfNdfp7wwjleOdxMIjLba0NBKPwuJZ2HKsjs9Uo9s3nRMF
0cfJWvKOvY8RxQ7q1dobVfHM9SlfXGc2PrpmVepelqzUriYwIw5zotTkE1HcRXKEaE0XISuXhE+T
6OBc9k1JfOLdQDj5eMcwsJdwekItMUGAgRl8TtOuWYrNQpgA6Q2RxHJHOK8L3LM1Jla2Pg7D5xwf
C2OTCKLgJtVKOsYmMBN9OzGqh1Uj4omP78B5YpacFI4DeM3soOXOnWM9Y5UBomt/I+pyj9yekqDv
ylPcFSaatSJIO5N/qCA9JnoptcKL9L4L7ou0V8gqa3o2lEBwg3mx0GW+bj//3al/tVPTfWdX+887
9RXZsT+omb79wN9qpnUbhhlPXwjY4roP/7NDWx/YuQnC/Qel8X87tPhAiDyb9JoM8Lp9/7NDOx9W
STJbEV8nP87I6jd26HfuEywupJdLSfYzTMp3IIRgxNoaFVIeh2nFkBrJkt5ipAxOtCsH35xly5sE
9Kvi1LoTnHoZ79B8xWo4PcgCsBCRSZB5TNhs4YT18Ls7ef3tqP89+f9dAwBfLogseLKrXEm9hWa6
bDycTVzrmAwWvLbIQk2sR8V5ISfe+DrOAJ9V0MfbqkytX3RW6Di9LV4ojegAI0GDdqIs801znTyO
jEUtro9BGDzlNZSefuxj92J1PamNqqR9buhOobhNyj4DmxY/CHhen6aFhGq7b2sQOstsnsKMiJkU
ncueuXyfbpu6VDd25CDVnXpbHoMx785FZeJT0CvLWxo8RwnW5fWI3eZXkTFjyrPFIHxsz/Xsjeyo
LDjw4Dynj7QaE6ya6MAq4xlkGd78Nom8pXXKM7u1lm1T4pRioFpAeLQKhDqdSdBhWLtu5HPSTnyg
QfpHrWm0LajN+35amgxCVs1hyFZVcdlYU7jVIm0cvKY0h8Os5ez8CIK9ZOn6mV7GOGDJhGzmV1ER
YUOc5qciWY8MGiv+ORqzYKOauftIvbIqxfUMGivoR1BMfAHq4IAD341RpvaTa8Q+Vjvid/Fo1bdu
ryVEUccUjQlysees1BUdCAaZGyea3O0IUjHeDSZwdC/mVbqlKxPin61rlQFMi7p70ZcRnnF77I8M
kbNwUxhFdwu6BGC0MEdYCLAV9V2OTsxhhe3SdX9SFcWiFS4m4OlGH9kHYgNDZuT2HkwAi6810ayD
REWBd89SjTdK+WQnswOLVxXXKZ6uXRvWRkM9hyLaajqcmqEOYgCNVMO8n/oO4762Xwwn/FJHxrDj
DIngH2gzb6p7JL0hv10AcJpw3PrkhIE82Tiys18iTOKHJdeXrZtVHQOzplx2ndGFCzocJLI+yTYT
EAM6InunS8RZoDnTiVTs4NFMjP7gjNHIxgch6qs16sOVKMUkvbiw869MqtMS2QMtlFrGBYRfERJM
OQ+LxANkNyrZ8O7dRa+bIkDidYdMAqJt7tByAfb0ahsfvk/4RR36yRRArHJQtn8pkogUCSQyyYrI
H7+kmHmFN6RRPkQejYlBv2hrt4lfhphohINbQIm7alvSF5Z+WecuZjI8EXyGe2eWYBsXzewA67j9
1PBWYDr/jEtvxTeirwFm24G13nZ9U2jb18SNYRbFTA6H3QF9H7QlvpvNcp4POGLXnm9Q0DMriyYP
6QFBVv9kuSMi8hT0QLHK7KDmhWMKIbCG7haxFZ83ESqhTa2b5Utb0pgShMrwqE9r8AVz9lugSuti
GPH50yUurhLyKS5xbwO6hmbB1Zr1s1E9ybsmWCD/1bINWi8aAHN2sYIWhmqf334KoaG9QtjoWQB9
AxP7PA44FECPDtWwiUZe5C1nh0nzaMz0f5AV3+sXtCukfukGI33BimDZl6YlWGFTabAPX5dyUGPc
JysBgwmPmXU01brhcoqN5TFrkdiVlPXmQqtzCmi7LBt2AjG/yL5HpnlyhljnH2nIQJLnaBYh6Ral
WMbhqQinLG6xg8vipZ87ytu5oZMOokhd1q3gNx6YE2q7se9iEjFAc9CkMbKruYhQwqoyNlqSHZPp
hlLKuLLQIhFlHjjZVUOOeu4XVNESszY8MtzIneHpQxfl5+i5bLyI/AY8u/gnjgVR8KBIa3T/3mLK
oN8gpbU/aUMxzrgbmtT1s3ApxKZ0FGBEsAQOCdm1PT6XQitRZc1uvnFUUnoBAuBjaIAYTce2/KMV
3YMJdO44kJgsYZi4402P2THbaClNnr1DToLlrXxBXD0lYnhLJsFO9Hp6EZlDsBrl8Q1FzDPvjbSf
EM5Fvfwsh0IlWOxFtCvHFGhOiZo9o4w+t7IE9Uk0ROeI25oWdr4DVbJGwQ7rpRFnuPK7o0tmFDaE
NtDuU/YZOsumu/LiUZZ4os5tw1eybZHul/Sj0XSuLL5iNGdWv0ElDVXqQtxVKK3dFLDgtxzYP/63
cHwNyftV4bjOLb4rd94h3C6/jv9zeMmrliiRrz9UkN9+8u8ej/4B1y32IAZVBuO5v7TwtvGBqg0D
KHZttAavSVR/93dw0uHUBfeCFAdD3Vpz/q2FN2gYUXDS9aHPQ57tb+VNvZnXwelC6wICGyU8vwXu
vDcjEk1NYe2wSiHxjXxzUUw9VPj43U35lxqQj/jDEOj1Isyd0G3wOd/N/0GHaBWTYVCUKe3vyW4X
JISD7Vep1f2i3KTv9e5SFreFWTxRXO+m/iWcoToJzeUwDTESwyxOzwwDXSHsrhxibdwdctEwQFk4
nHLILH9x+Xe3kwocCQdxnxwKmDut0/fvJslGtnCup+w5wFu8N3L7oxO3m5/fzDcDfDBTXEK6ho3i
AIvZa7/uu0tQ4829Hoj6IMV4j2T4kQKt9HukT56+1F9/fjGG829vKOUzJbC0mBo6nIJ4EL//RIAm
LAXquD1YI8T4MM0FdAlXy0+pxJeUDdaD9UqhwAuwEinMMskZsbqoT/NXagUmwtizjRC/VwRD54jC
EsIF24hb40VbyRdYj6itjFqgRSTBFDaES5xHkpt/GMm4x5rU/VlY6ybXdLrxOGPB8LXZ7XMWvsK8
jOreJfcjNTegBabHOSHLJFbhGHomhkMU7LWb3ytJBioc5pLIg8a8CUKCIWQHCVZJGumD1eQkcHTh
ZU+uiodzKWBn6WsG5LLeDf2yHPFWXfSJNuzMPP/TsrPbMrY+q8W56Zoy90fLyU+VPn0KoQ9xiYSO
lOTvJPpi2dBEq/cp5ZjfsGPJNhm/NpFbH23Y9xXwxE0MAnBrGTDZMSeqy2nClelqKjiRoPhoE/p0
SihaaJ/aFRrSgQGW5oJUammpiSS5XNw6vO+URS6Wg6PSHUL0u7SHiGEagCJnwTZB8XlRtECOafdA
gJrHMxnqKt2ODSlUq0srdI+4r/ppF6NTv69tZEARPVjfcBguVVS8OlYZEQjI7k2jHqzC1j5G6dBc
wQ7m73EY3t6XIh3OsibuD3h7OCI0DbNENFvRWZDXzUVJxgrMbgKf8tHlEcnr5LouwcQmYyG2w9wb
O4pH/ZFeIYyBoZ58LYqN/rmP9RrroT6Lc4To4X0c1QBeYpAcgcrRvtZkF3tjvIpQAb6cQ1Fvbqql
aK7zpj0P3Nl8rhenu7d6Mz3UWiQuxGSqQ17wLJBTFO/6rpj2RW4+R1CHZwzAfUg/1pzwrsfujQ55
ZA8RoLlYQq28XlFERtvPF+GE/dB3CY7Z0eCun0slsVzGqsLoOsl437hWf0aCCPTDJVLXsd3ugoDI
Bi/obLFW5Z/gs0dHfuzjNISwyoI11XS8IZzkIQG5jEI5AceSg9/vWhzLcTQg0OnD8QYFv9gbZkwK
OfKNw5x31lFWbX020ztkwhbK8iqf2Td4ohGfoPgP9Rvq+fml1Up9tQFgfA4T7awLlQGdwY3AslPv
bZKceVca1DZ1cc3VwtQseV80zfRLOPq7oIqQkGhO8OykXUEoHBC4MAjGswkAi4/Yf/SVq0WgtHSi
P9Jc8+Be4h8OekyyEs62qbLxtBiROKeB5+yCFdxVlmWChRbQuLKjFzMwP7pimXH8d/ptPM36wRjM
Tzbfq+Zk4R2tW6ozmzttxsups8reH4K04ZiodZsAqPOmdhDZqyW50Nq6uknqINsw0P2C7p0CCrkn
x+0gHI6BRu+cuJ2bae533VSGh0TrKYLdatwvUIh8jsL1A7NDO2d5GrVNBWBs1xul+dIO6NfLqFLb
dtpBTTPvpaxcvxBpUxwLe2ive60yX1i3nWOcj+aeUzKu29V6GkX9qrohjv4yyFLKXzOo5odSONk5
C9JyFLgePKysz03J6ZkwQ80bnaD06eUYm1aPzmkN7CM2AC8fqJw503ISyXJRXLa5c8wG4yHNI90z
AlH4odOcQGNpG7wVwSZINeciDNKvweRCfKvbrd0b1kuvkxRAs364qnCuu7DSePdYEtRVPOO4RTyX
HcHhNQfTwSlajsv4VGKQ8NZgNVYSN5lnP1O8QJ5WTMmfLrPIjwK51D18QesGBYHaYCAQvsjypPVK
mZl7O4u6rWJ0zXuipi/E02pXaV0A2icKLeUc8CihYR1mNy4zfMtZ7wuLdC2kaXKbOUjB+sW2zokr
GOmZVMuAe9rRDoLKxq9r+zM9Mmz2A4yvTR3I5Ogkjn2ftZPYM2/Ot41BFJc9zAg8mAdshXKjA8MF
ADhTLw+yk/JKxQJOihaGZFdtAeLM+2yOuP0DPi36WAgPoPZjQp+zexMniC91USEi6lLjzqrVViHg
+Ejao/VpGuC1qUYtH9vC3DABGWMvqZrmshdVt0vzhCePHKODhceBzjcPGZvnnwVRQzQ/GgIxwqA9
sj+OxyExWTO+AZw68YpzMla00+tW/9/u8K+KfIH64buq6F2RfxEXxde27F5+KPC//dTfLWKCY501
iwdb6wqj/S5T1rVfactU1q+eVma//wxx3Q8krsJJsWiNIsG1Kb7/LvJNkmhdxrrCpPZ65WX8TosY
sMyPZZzuCsTMho0WnV9QN16xON9VjRRILjtFwT6uayU1E68VpQeJF8Eh7sRUbVPLBP09m0PV7CbN
FIQEVp35dZoy+n05TRD8gnN7AQTdctk6qWw+TktmWY/CRSW3GVvxR+gY4UNOP9SPQza2gYCNC2Lx
uutlJPON2iKRRKhCz7sIR/4j6InJrfZaEqWHtb12ZifQ6sGT3mRNZ/6hjWSkneEqnEgxVEZ3PiSE
6D2YadDb5+1SL+Sy8Nr0cL9ys/+SvJpwjXbC48jUiOyj3TITfUUXZN6YjW7iIjf7ZwCBI57BnrTV
i9SMyRmom9yudinf7R2pijmtYAOI5bbKAnrBuPa9EB/j4jdxgk2GTjMZGAT73CmrN46t3UV7Y0q+
ZOgrt7Edr2mxNa2RgcbiPjHi+xmE/bVKcKIe+L+YF7zxQU44JiB+RkIdEdIc/rad0F6m1AKGoCf5
SOaJjeCHAL9tjYSbISpUeiAWdi23bHXtrdAzeTG4+ApF19vi2LtujXp7cYNHZuf2XWXL4L7pZnAU
YHVNbZO0lcyIWLBQ2LCbJk8DjHgIEobtp2BZuAfV4NX9VJyUW2ZnXQWqg7RfViwUagygyXocz7q+
Cx1fC6toa8dqua2L0Ir1fRDiskspA2kPovo3uvEwJyNzNkwAA02qoE52zhwEB6vMjadqMUlNWfD7
37uZncFRCUc7Plia7mSPMZST4iHkOGnr2x6t1KRtR5II23aPx23W2yNREHQ18ySTsXgJW0D2fHMZ
o1GZudu8JeW9rqzLBTAe1IEAMiygT/guyy0TR7V1se0y3S2RJMTwWDwLAIEfKbeD0UnqlJfRl4y9
VhqERS4BQ8fJqbxCs+9T4BC5NI5h31wwhaUrNdKsjUt6VEvtE2C1J00kONlpsStQGD5oWnQzMRjy
Gi6zC5epY8uen4U+LjusYBRTw3yHK6o91qQrbUlbS87rXNOPlbTSXRfUxsnV0O2kyBK3LUnmXm5N
8cnCErAbnTI+07J5Oeo1r6aBOOLBnY1PBQNIn1LZ9pKo03yrS4YdffauOxFonRxR1/3RoAo7NbEV
ntU4zCgNcn1LHt4eG6TfWlW/s5aK+6MRcZlr1BC15mrQ95LID6Poq1zqJ3vCPeviIgOGrpPRYTX/
y965LcdtZFn0V+YH4ACQuM7DPBTqXqxikSIpUi8IkhIBZOJ+B75+FuR2jyW77ZmIeZmI6XC0JVt0
XQBknjxn77WJBdQtj8CpboqWoU4OG2yiLSjnT22isc0jF1lhF6OXVkvjyruXJ2lPWo2BtC0PGPW7
b6Q+TEwDBF8OD9u+os8I0lKs8mgmsLmqYCHanyqR3isvuZmNEH1hpwfE6j4kTrsr9IZxdzTcNz4x
EnNmrj2dElLy7UcMNDyOqE1V7bxpPEtTQ1Jhc9Cpy7Td9OFMnRtaTw6wy9WQZ83ayNJvqUVsi5kP
DpTmuPuUaPkZ8IcR+C2yDAK9WAQT72yVIFQhVuAIBD+xgk5k3ekoRjbZWOeB6/cD91bZGDnXw9mh
X2s40fi07+v0fXYnZl+m7h8dlstjV9OhGEMhL7HfSiIaRLzmqTDuori662Wz0Tw+1Fzkl9Gz5Gu6
rGaqCzkPerLRTmVpWveJWTnHomyZ4DDB2pZj6YO+jJ91rWEGbY4fCCOMfeQ2SE2TKl05xLYGNgbU
IxQysWlY1u9awWCB7D//oKR7Hzr13dC3+pZlwjsVUhvcoFFO+5l1pVubvRv2q1K08sJQog+qVrU7
nQu11QGq4Ey043sxjv65HnVc6hTolsxeiFMyA6yVQDwz9BdQaUZZuqs5b+4bJ2d1AUsIb19uiWUU
vL3Ceo2thPl9zO5QhQHkXX+XyPYhBWu7NbM5/DSo4VxqVR2MRisfXU0+2gSTrVKtf21m/9mJaCZ0
tsN93JXkI0Ocic1h2ww1py+5Q70U8i1W1sVkVLIbvPo9h820sel77/XWfChDVy2jDhxpWZz2J7sa
dLhB4r7zy5u0iZ+gBZEIRVCcXlh0pwlO4Xy+jCCw0Fp2oJa1tNS8q9eIXQNc6X7k0sFT6SMSN2kh
fFFhZDynTNHWtXB51DSLHpzbnyFdbvpKoeQw263NqOPE/MZbVX2ZYH/2izhQU+rtAIvOh7ho920p
j30SKkaUehJEvra0CwBTFSoN5tCH/wh+Enmv1Vnvlsb1YjCleZdp1q27OFvCddy6OqcdiOJp6IsN
ycfxWzk6VjCY3c2YVOwJQ/poWP0+J3/V72c2VulDfq7bTz1+FvB52XuPvIrG2rNEqLTp+TwYwAtF
I91NTv20jFoyY2shRTKDyLbny0jUEbloYVWuO9S0Jzuxo+2kiWnVdJF4CYuuvMcFoHJUUSAemG+y
MvWZyK+R1nP0L+qYQBz2tZIc8P1U2HJNb67c5l3Z3ZjkVAWJaTKS6nRiLIX2yBB02Z4Jvyscf6V5
9mUgmOEJ031+q0dlP66tKbUAYU6z7O5zqXkHv1HzcezFo8WA/Q2JiRbtwwyP+9Z2BwG7KjUG0FZW
QZIY+6y56Vv/PdP6qxG7QE+tob1v7PwKVkhDCKzdZVPc3ZK98LmpRb1ljFAcaUV89horfRgTdUT6
0W4woPRrk3y7Lyyv1n4Af/oqZ6PewLOoD2LUzI0s+njnIJpZeV6JtooRBsT1/sWPGFbnuqedI6gT
TzDLaUr1jffhoE1bM/MzV3Ys0tfCc6dP7qABBOi8F6HsMiDv3H0iwidZa6GjBzC75QNhXzrdJEww
vpuCnhWQ3EdreYi4YHJFVC1BQ/iYea55exFK1E0mv5a1ept0zb33mQZ+Fk2/0XFUX6Cc27R32LJd
WRoAUJPaihE319aq1Ov0BL202MuuY4be5NHZMNN9q5AmERpIUE3nF/eY3CsiAL24uyMX2tvPrlN9
1mZ/X7TT+NCDOd8afuIngU8G7Q2p6F8r5b2zOqfg9x1/jRa3e0wYqzq58HelD8LZBtaxgWjNBoFI
et2aZFbFtomMXiukiWNeQFUw7eqG1sy8SttmukEG5u8HJq8kvlbvaZQZQcfszLiWZW98YoFsAH90
IvVWTstcfGflEf74zFJsXo2Wv1S05U+RM9nblFrwSR9qMUHtTT3O0tYkPmWxMN4QxjtvVpLDQJvb
yF+FMRMo7E+bmW4Woj0WyxmnJAVwf3S7WSN4CkitMG9DDiqC5xZJXniMkellVB4wwpM+YrgfGvhL
TjWdWI6hffTJZxpbG2cKrYCG01Ptz0yvh6/YEZ1dY1RviOHh7uN9BPsdLaCBwkSVZvsMzvUdV+5o
S6td+aiS1yn9HNLnui99awG3nssOklso0IvCrq7Dij1QFfvYyomPChFywixJ9wLT+CquJWBffdiE
tbjIWAqQD069Q77hnZI4AwnDqBDStQ8yJN6mfVXf18xbaa+8dSDNti3e9o3MwkccBHT6K3MdapYA
UF+W68auARXL8Fg7U75xq3TP8BBARz02sM5MIyi0vCTCo1/DiqhYUpDdAcPpV+g/Vt6s4i+D3944
FPlb3eNrJmvxER5qsSEZB61Bkp0GlGtraXgAUUbKQzglCDwjt2RfTItDUVj3PqCAHbm472nePUJI
sG81Z75rM84qZmuT6ATThnDidl1aU0xrw67PWj32RIRp5hMDR4aHKEIfx7ZBDG9KtrtJszAa0g0S
tEpkjDl2ZcoCl0Q2P8Lzh24BcyNI6L9/VbWxNkZ3BlvOnY5YbzXpVrZyRi98dI30BpK4hUiEcIOu
yj8ogInripuNIeciiDVlckl7sDVNvJ3TLnusLZmsU4tOKQEW/sayKHjMyrNXkybTswINtpqI39j6
9M8vjhe+6U0drX01grwd1HhXTUga/cYxgil1qXwMuMQodC857bgLAgNkotUQzE296N/16WJK/6jR
4wkgkQv6Nz1mat8dbpiqfS04c5Cc/WJ682tUOsAPm+6Go+7El6GgJMyH0FP9BsLILo0/NK/qVobT
6DdGI8t9peprlSwakZglMq68AOCdvi1LjriAUcROtP3OLFAjQ4I7obdmE5U6KQbeI5lZYmlDvo5u
9x520VtRKO6fQtx17dktwsein1E3jnn0RdMI7exIgyOWbA4i4d7MvvfslXDgfR9ZKRvkyoy88hIS
9kYrTTduLIvu5UCFpjVSD9puJiqbGYQOvr1AzDJr186pem+lsnFmW5AhH5fdoMJGXsbbyfOaQ80d
/GWq429CwSQWIaPzWCDNXg0WaQ7IHzO0ODIrNkhzsgvbFmS7sRApRV4B99+M6/xuQJay77WxWmIW
1E4mWlSjSCCwNChg/L+YgwFyBSMLB52yehw6xts9+aoHKmtFdEmc7yw/t7blNEcnEi+cbZ13D2gK
oGMV/i1yUXnNE834sJOmO81x4hxL4dV7M53UsSNQfWsPVv1g5TC9vdp85Rwvzyq3OORH+i2g656U
uSK6Ebgvgo652Rn7D7nn8zjuREGQiew5MfWupW1bHGrrOokoAnL4Hbmw1hEMGEIu8F4mTRut6W9o
WBX128jqvMAppdiYcRreOiCf9m46vXkZlqrMdAEwpXxjFLbnvEvzfS2ng133IGiG/gJKhdKiiYEK
Kf8LqsKEprQLwyeDFArmNqcUquc1cEqKbh+IPs9O5IyUfJz8t5ZJEmw7mgF+OLmNC0IoqR0PbpZD
3Uoz+Iz0kTas6EwqMjvfpMSWSDjNHKi8ewZU1o7jMF0XMcqXXiEPI+YU8QLbNTsR0q3ywvzshJDM
W5VKEmIbuvaqU1AdsS8hAjErkisaHV5wmuwbZRlBXZdypdpGP7Wqao9NIT6quTtPyKtXy/nCnJOL
weq+GUlrvSJfOc2FIkzUV/RX03QINAghizSkXSvYXKfBktfEBFSjiuwcOe5T4fnNjhqbcWDJ7Y9O
epsb+i4a6HmkLUPp0o6nJT2d/5TXAUBK2m9zUUKFac8TXqxVPYW4lQR8p4qzlinyICM5cTW0MR+P
bEYSGQM4UazKth7u4yKF7aVKm8JlOg48qQFdebrZXcsaaRv1miLwrXflG5HUB8+qriMUrUMCvXDN
MfLEEv1Uhn2+tbpxw3GLOxnHVtD2DXh3I9Evs9GZO28caKXMbLxWKyBwGfcEQNCN7jZz7yha1SRm
cNiZ88+VpdE6GYbB25r4hVg7780pmvhEfYvicOD05Q1QqDkStpq+mmfCOOkKrI0wGY4xs2IGCvlb
3hb+nYw0LqRn76qhYqozivmR4e7Vnf2W4ZJhEreqb9vGdpGz1dIJKJY1hj/utOKQIx8yKLieUV2a
2Twpz3nFj4LD6ZWO865rvY+6n0qOuii0cwNbAPOCdSXzwJClXM9V/1G2tQIeqb7EjNk21WLjWlI0
lMkUibE4/ZJZ+oj3cvoBsTFTupDGIQt5rWMW6KDpamcE2WS5t2RVmkeNur4EkZTCbus5mPfVVPOH
2MmBlyFs08tqkzdjXq/j1l0NlXMqM+NEfkzgILykGFNpt6WTA00h7WxkXIaLHt6Yqo5gmrneWWQ9
+KgjrfqQpBVmNla1Ft2lUdsZ5XFFtgHcS6d90ID4N9vMa0hprDU11AFCH9ptDueEieXD7MiIsXyj
IviY78gOS/oOJNzqaH48661Ro6taIl38hq7FrwLX/+2e/e5bcXnNvjXf4ZfvFBesc3H7Kwvzn79t
/snGXDrgP/wGdWXSTnfdt3q6/9Z0KT/6Pv579K1Y/uR/91/+27f/luTGdRbC4L/Wat/Hxddv/3Zo
0tf86w8N+V9/8DfFjfGLYdLmxrDjO+av0prfVDfGL6BtrKUj/itJ8p+KbfMXfgJPvvNfSp3f2vH8
52BJfxd/I+D57eP/Q/rCN/fr1/EnUhih/8FPhT1egGDgPfC+IDH8KKiouDnqjH1/r7kN69UUF+Rt
m22yiUin2iSm/TxkfX/GLMy8qCuf08jWDvqA/hCeGqe8OV7yPq3szu+z/Jp2+pMd6pxXy5RGa2EN
EDwIHDrUBoQUa9LcrcSeu4QHX8q0p0QcDXyeQ/0Khe3sDOkZ980ubBGOt7XtI49G85v2nQebLvno
9C65ZHyPQeWWGIRz0sZ0jWd55MlCBTyfCl+/OkZDPFM9vDIchIepahLAJnDILaFCS1JHJgh9Aulz
Yay+w65aBiVZVb7Kz4PR34cj8boYv9j71Lmb5qslaftTOwe11FZjnLzi+CrWRTW/261CcWK8k2Ty
XE3NtkiBPdUclT6HlbWne+ysOKZCLmoWaje9DaMVz6pPX138wVudFqFeq/PyDbQ4ltZM3j5kCUKz
iVq5FUsmkCCXiMG5G68g+T1EYrj38tEJkOFEhzr133FrEX0WW/soIvuagfBhXpB72tDwxeg6e3ty
NOPOpFE1PjjxdD+U1nMs1BFh5WtdSTIe7AuVY+3ASGw2Fh9oIHuJo+vVSrlWk2g5pZYc8yx1nC1U
5CPHnlVuUqRQh5LZEdfhCrQC5y1TjzeJWmp2bWG3EAm0iZaoYivOXjuDslifoL+1uFeC5bVKAqg2
eLSvRD5cWxM4cTyfvmcoab1+Kt2C7CwVf4iUP2YbyVmp8YTDz97jZmU/x5xL62h6giHO0Ll1UnQr
TBaYrgyrPkHbHJPpcFPjRS0m/O4WEV+xPT5kur0ep3wI8rhmRl8Q+tHDlqIhCQp6PvVYajm71LT4
KveZyPE3rxK3PnqOwMHKOlF+QmWs99XYP8yVvU8STkhtLfZRxjVahgaBahmFI6U/OcUUbwa6LGCw
DXH0Xe6EcW5JETAzsSob/SmPjHdfDDTjadEyeUiPhts/VHX3YI3pR6ZLLDiUFesuGx9EaMSoQQiy
Ip6NRDFHQ29pMOD5/r0buXNBPvtcVLncwpu60Lh3t+3yc3zOVTy63IrCeU7cetpT3c2c2yG6mRpg
uZBTGeKfifxsUmrgXxXrdARhN1W0CycU5PtqCbmpCrs/NPDJD2OvMSSPp5TCtsxuc62ctjq9yGMW
c6A2tVS8t8TmTH3t3BieIoWJQj6prHVNhIdc+1kl1iS6D6+hW3BcpMRApy+tKn+ClvaUjRpOrtmi
e05xSzkfhxcrV19oSPQkhKabET1tMItkXbZTzcY+xnjticqkbB7r6OgVLdGobnVJtfiaF1axGTTr
qdAQ7bBd25u+s1/HfKKvCpGSp1LGG4g8YL8p3crZd7ZZQkCWORXh1WhtVA05t/8szfcCzR4n8KxE
V63TRjSNrXDJIuJd4FoDz78iBEJfj6bl3SIG7HajyU03KffZ1ZxLZ1bDIezrD22oT5aj/ibE448q
vEWBh6WER99F0P+T0C+RzP/kQC/DWrIeRVcR0+eNl8SuznNoOL/u8/9y1/iDgHJBNbGhCVSNMJR+
1vxh2OtyZ3LzPU3BYo3W5GjCP1k5UPP/5pV+tuuQv7lYZlxeDBIzMLgfd6fBdUchw7KAgKFeUaDD
lmA5lsYwBXQ6m+LAr/Tt7zbwP9kT/6DZXF7TM10H/5K//P3H14xE7sceUHE8dHa8sZv+gaNbGmiC
tucSC7Z83jSFHtiwuv31S4uf5uKoKXltHyoOESngMH+mb5UKjiyuj3zfIAxcyyLzrhM2mGW5OFGc
qj25de9DQyNGDX1/lD3T5NrPBbD/6T1GLRvl86mLFm4WuXT+ki8JcX9DzU5PiOUbtgIjNTr6VSHP
uVNvM7u/H7PoSbfjjBrdunBm1oKxIOvMtkEJ0hR3AstjefjrT/ontxDAId20DcwwtvkzcshMEz8r
TCvfxyaNyEK/EuV5zWaSmP7mdf7sG7UMpKkuYB5upZ8UxWCBvZF/yb3qp/AD4VVMRmJtdIzkGB99
uW48RSAVwaFpP13dVs8AbrKHWnP0UfWsy0upIhUFhGGOJyLfQ1DD3QMUyouo+13ssdzbZUL8e8Rc
rRrN8TmyzWmXRWa5GZMpOXV6DZZBjU/jEqHYmYl1bBMv2wwYS4DcJB9hwjwoV4QcMeEtdrQBPsJi
fvKibju3uEKJm9zHk72P45xBCkMm+nHjSblk6JndfHUn/DWI9o0tEq0vta3QFBnUWH/9Rf7JCkN0
ziIlXgiCf+CzgZcpOBuKfD8PxvdyYmRlo3cPxHcQ+79+LSrsH1XTPAUkicNFXKTa9s9QsNqc4OlZ
U763VX+P8PGYFX+3YH5/kn5PAuJJc7H/QUjj/33Alj8+5eg2FYMpPd8Xfl9um4QmBxTN92WlTxAF
7FocNcoEHK6ZlyH0ERnk6VEbw8+NlG80Y5EIZz193FSKPRQLNlmf1amcsjPm/A9C+MTGhVO7T4Uz
kzUhSMfU5+YmTZxN75WPHmb4lUPg3MGaEmRrNnULODB0tX5Vbs2apCnhV+auI51ypZvJB0xVhT9R
nftRIXaOJqINJQWqgd3YRgRNmlgS9Hp7X+RmvLHEfPqba/InTyzXAgonJgSo7z+jtJZMkbGYsnxv
pBwU+hjYR0JoysrUFJ8Z6xAaW6Zd6eRdMhv7ddjU9AeM7LaV3MuhyjdY6rvtEM4kDTpGAc5Afx5k
KZiP439WvXNBSuPQ/rCZO5tyDRNGC2BAF2uMcE+6ObzPtIJQtXwaBdWhX/GBa23cqVh/mijEaBvE
5U6kAw7O4T6yncVbx/2JkiBcNQ64YF+z5DoLiSs17fnJL+v+/Ndf0p88JOwZy/9gXXB6M3+8qYao
ot019Pl+8PI1Jc5IoCVvx4LGEJbR31wR5oR/fE4WwwXLGnE13h+eycoSE5b9jpaf2eTIBxvakqE8
huxUvsH1mfH/AMjhgER8SruSkgowSs+OogCknQlVPUe9jruo2viwGfAnNO0K/hddAuTNvXeb+sgE
Yp9qf8wLsRZl857J+X5MAWS4y2bMbRYJ9RoOS5VKuLKc9XPVod4dCwJkEzQNGMJQkNiX78fL2RrF
GuSfGfi1Ojpay0+U0HPKsGvpyrQxiY1wf5ZDUJgz1xtaVRzJQX1IWg6SHpQO1KIc9ex5QFAU6RDJ
/RUpM9ifjCvg56MQVGsGYpJkgYMsv9Ay/knYLzdk2RFdYxEFuTxGzWhfCnd4cKLlAGET3es59IfS
impJD+V5ZEy3dkv+dI3Hv5JMI3OUMDfInN7rtl2j9OKokCbnhJAR+FOU4kQuPMu4vye7DdlWYe9B
2R9RTh+/J0XXgKBXbZseORTvspCdJYl6bkyeDmdozxi0vsRkvRyVYV/6pl8Ls56C5WCEezbZDSh+
TwRMXdLWejZrxjt/c+f+yeNNrYOTAzwld9QfsKmTkICA4E407vROFs89/sYL9QVfHsmV66X++n7U
LlqfXGufSu/7M5/H7XYaaDYSYfWeAx9Yo8aWG1/5a69HQEDPFGEBpqN8A4Ro2qcG6ZQ9+DOEbLgq
kdpG72RU+OeyRvo9R+yLUKxI8GMtD2YXqovGGiPb6akXlFt6LcrA0ZMuGCMUA6lHZR1xMGQ/jEXB
BYkos13ZPbQ9Kyg5VPe1x5HU79Jz33X3lt0luyJ1xg2uPbGuhvmUxcMDGjjkFODLSN+Z3qGblghy
2nuX08FeJc6lZxPhkNk9CCBPSzXfur/tr//bvTPSTuqiKT7an5tnFO//7J39x/+lDpth6yyT/7rD
dk6aZvmrLJMfGmy//txvilfCWjiKIJ0VNqvhd1nrbxEvxi/Od8sanbLfemuCX/6jlyb0X+i8YYEm
JQ2yEVXi/6Sfhoz2pzUZUxmrv+EBg6SnRmn74xbA9lTZqmzUIZPFfHYjNW81s6H7DLWISOw21vdt
ZRP0TboI66pRIc5e9YWZw64vpscZ0Eu1IjPBRJuqHHzDvjGBYVMhsFa0cmrtThpoyFLVs8nikdBp
CBN3gr3TlOZGEFly9t1I3/MuGSNMAA7UBR5D/82VHv7dKoG6UMeggVZEhzn3BFm4dLbCcecNA/g0
DubbUsTTzoUFeiy+UxGcfMxveJvYl8MhL1+Fn89bygRFNjatvQm8OiOV2GJqvU+h4XT1JyOk63f0
mGMaTGGpKL/2kYic7eC7zI/1PoySTcaTWzPMiTX7JdZ9MpOprP02PhWtAFW4GpgaD9fKdLt45Ube
EOEt0mJvWyg8wvcDliGImCwkFgtpRsat2aAOA1TDsfVgWMufjIzYd59HwEH5DoEg/E9NMUt3ppjZ
QGg0QFOMwZuFRwi6Y0QERmVOqPOsoyV9y+Ypuu1dPHkFzCJ0mNTZ5QpVlvc8d2OrMXcYRgLQKnfX
OfO65XcLq7B+t2XVX1wGs02g9EjsU4iQTLpNtrOQePo6vVu4AbuszvQzuFnAdz4wjN6TQU8n4lQz
d6usqrxWsTK5YUpXJ78UDzUus/Cud6bxkXGRetZj9hM3BY8gCAoJWvKzvi2+h3uYo+Oq8sdqncOE
2uIaT7BT+eJFgnRaDTDd1vSB8kPi5+3RComJNYwURIdUd/1IcABk8MgNyHsGZjU4jNjyw+hPDy7j
hHpFilvzZhdGeJ+p2F2PaFEOKnKyjT602QnCcLNpiAEJCJBJmTk7+arSjHiHQcl/dyIS/ZBd1PLa
Ez7yGvWcgTndTJjLKVLiFXQB7ZjHDj816bl+VzeoQYeqmp+EmT5IrTRfHCcqo8C01HsCzISUQR4q
rIDWlqEZ1moEJEhBx+xQi+FbGDbe64xGb+ND7pmoWaP2FSHdRs4A+Ni+rJUqh1NvxfZtSs73VvQz
uc04HYp9DbrvQFyJcw4L13gZzY72rZsPDEYHPNJSpQfSQmlQW0Xz0JBHdCsGu9grkYnTQOTOhZwP
1ONRad+Rr2xg5Svlc5XH8oUrmu7GsROnrpjTfZfn5UXNVvpeRq0TBmEducekFvO1stse6QBksCwp
jZ4K0nOZ27Wg+XBBsayIMTl7EwZCf9Zpfw08Evt0rENEsl6SLEQucdsh/blhI04+A51c8BjToJ9L
1SfnNlbVQ0fu86cEo9hRqIgKfUz8F9qq8qnunfbU2lgrN0hC5VGf3dncGlmcXW3dDw/lPA67dtYj
KKYYUOqqtz/snnx5tsrp8yhNtUbyd8gVgZatHZ4JasnXISX/avguFM8jguzK02TrE+JB+qHK6r52
+YALSeXpXocNvMptNAmG0fS7GpzE1oz1cT2PTvVWhnZ30qsh2XJKTAInt4Y7WSDuiJU37QvAX3dA
zKfnrkjo0pMkcccXEt5ikus+o3U1AnyROPIbyrgiG+V+ICtrV1qSPmDWFeqxTMBRctl5WrSh2vqu
Kr8KDW3v7GVodMZQFxvsQha2wbq9wlEhlbiHuokGGACFh2DlA2MZYmWddCluZVqqyHoeylH15zjM
riWKPOYnZvRsejz/s+1X21FMABv1KdHPTqL0s98q/wLwybybxh4zmNFM5F0VRrrz0/E2rTpsPgYP
KjD9CCYdUsosoAxnNAy09FgWDO4jz+GE1In8TD9whbWbpQZd4UlzaIublWV8ciZk5IHeamHQVA4d
JDmMKDI0r04Y60q5b6amekOTj3xdqiN7CWj2qjCxC/bJIW1sWNhWkjwYtWzuI7dlKoTqbaV1QHRX
3aSqxybvfESV7nzuGb++lkWHGcIwhvs0KdDN8fS4N/kwTF8ntG1TAFLVJhjbHo5alPW7sDH6S0+D
nQajuaSTVNXTYNvNdbSZsk8WYEyRjPEdO1v54vhd8ea1ufsxgUZFUtxiXCR65ysaH7khTQfFGv3z
AS/taRobe02ro0VSx/vE4NowDzcU8C69gaFYZijByIEihQv/ngbRMraqp7DL203hkiTj2VkSBrYj
FWZgaK2N31efvSh3nA2MsuxNRJG3y6sxPHdG6J16L4frQiF/iH0P8acy09Vksr+hWWvTS8t48Ba8
TXNWxtRuOq9Bgllo7TlsoXJK8iMvQ+qi1+jz7jOHADirJQpKRPIabpRGDN1dGTXezaz50zdddGm3
8rtkoY3wHZ/SodUeYjgyL0Rfs/SAEbOYLGsyXxbt0mGIH4abVveKWxwD4pLgVGBZ6qe18sBxQGSx
vZ3bIkPjnhgSEZi+RmqZERf0CV3vVQHT3+qJeLW6pjhrUW5/8pB8rgx9FDdD61ssg5N5BfWrY2Rk
ysYFJKdEGDtgP0E/5cna5+xx7qDLAMcgCbqO8+JaRKZ4dL2230CcQyzJAGKnORKpng/eFnKySbgN
dnatECXBZXpz59qR9d7GddqujJaYyW7o/U8GYZ9IuxuTGUVtPNihjC0UGaV1xVwK3c7sR/8ujXJ3
B+S6CAZd3HhhPXDZM4uzrI4QEcf50W9NbwMdtyKZNzHblTYhuAzbyt0j8S6DJm2mIA+n5lrOaXlV
U4nnPjbN/SiQ2Mw2IuYBEOK8C43a/UwtYD6MkBhJ/rSF++FlWveSFZ69DVX5bFepu9Gkf8cJsJF8
Pr2l7hi8Zs8MAcWQbGV8HMpaOzi52RAHhzAxZNNmIpmUNQerBqfv0ezGNQ3c4TQh1OLWtBANSGVf
Q2rTrZGwWXeOsuQWibkr1wJXsqStZ3UXEXUV0pL6Kdfr7Ja5o8XRedatHftdvu3JbedMh/hASwx3
bxapd+sa7siu4CYvFGgOmkqJbLSawn1XyhCvhvLNlWvUhjrgezcC7mxijIoSNw4gKGmTIlNQvtLK
3hBeO9w7dR2vhlkMB0efSF9SFTYA2mg1N4fvIh6c6W9Zytwp+kZnmpUU0yOVKqMYUx8+9XoaPeqq
SB8tkxrQwpZjBQi6q9tStf5pVg7VSmSHB90tcWtFxCbiKCrYwRBlhgeCytFDEf4kj7LFyIRo3Ug6
SkxG5KgrouabyCSzPFKjYP9jyBGVdxP2tlrDtK2PNtjDO8L9xBkZ4nTxK6SOvkrIEY+q8Rjnw7yJ
KPyfZ3Sk0nIeIgewHz3hC0kIBp/SOmbKNb4kINNREqWYTkNMQys3c56NuTcPTNBpvg0xh1dokJtS
zK+0/hEHaXdeiWTOj3tnnRLjx6gKDXTREvuqC80i8RnbL0eEU5Ia2SaV0SOXRWy7CZsOWpAOayzF
jZYmt72ViHNjWy9Gw6Bg7NsO87VK10p5qO2ylC8GzzxOXwQ4uBDLFXzj/Ig3BG5i523jKJ+OSHtv
48kyn0RNwFbgjWAJdCevtwYAkmDWRqijqhPruZhQuVgZES2cqOdEipdJM0ekfVh/Mt/bQbJ0b0cn
XmiQOXRobr9XKJgbWhnhQ4YZfV9q4XREIqqfgZ8m6z4arGD2arY5MCmHpHQJimraOSjBHQWT1eFp
LmAr5KT+bX0lp1tb58NJL90kM7BOpyrrFrkdXqbfnVr/ZKz08yjL51CKtcliCgFcl/PhjwfDOESg
AyQsOcis4VinjS4CYPgcOblsyvlk6Xn1XlJL5WzZIEH/+sV/7u4sL+7ojFmEZwvHWBJVf4/NwC+J
1nguE0zdRU2Tu85vyiSNbz3lq/u/fqmfm/e8lGAmCAeY0y9Tl59eKsFv6BApyUuV5FVveEYmEuym
qPj216/zvZn6+w7+8kKWa/kc+nUkMj+zYhTILfxeoEa7EmUmkSfWwelAK6V50l6xLBMs0fsx3pPJ
yl5LN+JEPcwgtzQwfByuUa/nm79+S3+8xIuf1QKWh/qX0cVPZ/9Ob7245ZQBax2urJ7V007IJXnT
Sn2SBfQort/Hruc6G0wXvr/2//eP/s4vTblDX/xf949u629R8WM68K8/8o/WERDpXwgBQn/F7kHX
xuSq/qN1xHjoF24yFFIYqUFzOYyKfyMiORCvl2xghiGujvbwvzpKFqhNxBbEwDGPZ/PV/f9JRwkG
548dJR1vBIFWECuBa9Pj/3lUqpqO4NXOT65S/Sd7Z7YcqXJu4Vc5L8COBJLptqBGVWluTTdEt7oF
yZzM8PTnK9vb3mdH2Me+93WrpRIC8h/W+ha0tQC9n8AV0Ca5exfEjZQP0tVtx1hT8H6N4wDZGBpF
5TIzIv5hvtW8EAjhzjVZ4kwJevsxZcdbzK+Oj1gAKUOOQ6EZq/wAxExM932hxc9SNBOcQjRhyg9b
M/XxBcDaBjlbp1buj/s6kMkWxUd2KrPK/LKTClZ80Gn/h2Fdgy9J2saAKjUJkMkazj2QGgda4z5Z
6zWyg0Lc5bkC7lfZ7jCgiWlLVhVF00IYtqXxzRPGDxa3KT5XVNFYY7xbN6XnQLKenalT1NEbneFj
ujLnpGiQBLWVmz62np+nUVfPyz2gnDiIGmsq263d8BtvfFQa4O3IZyf6IE1vNKzrZPzL2Ty5P9Q0
9t86KAnZrYPTN2Ii6d2pVoDQWegxFGiJxQl7L716AoM5wI4herU8eU7fVxF/ieUtXtCDGDBvaPrm
OHkihCgOUClAzg8XPv5RuXF6w1pofqNrMh1YxrM4JpU9sn/JIU4IM8OO5vUuOl5P2c0ryRPQAhOd
daHvjWwTukrUG8MhSQHjzOrzAp+8AcuX5JZgrIFi2cMYsUbMejqiRFHTvkPU1DBfWu6s0IKUOEcA
/edIiQHJt2hd0OZZ+uW1hdymCRvLTknWdIlNKqxWQwTu0nvQbG4ISyZ/DGlMXz/kbgnhvKY+EKU2
H4itnajgSvcUS+aTm7Z13J9TE5jRzBj2lhINnXC61GWab5IFduROIxs6g9POlouoBkqxEwiMyW/C
gAA8MMZcCOpOeI4E2stcpyjbUOrKjbDJPgZT7CsXFiYW6zMaOCZcG8Zcvs8C1sRpFJVkxOJ86PAJ
s4IcvaeyqaizPAOH/0vRjh4wpboT0UIiF0YgkVKe2PPsdZFLhVefsjpugzP4nPRnifoJNnnh5R7r
hqU0zqOjku4qr6lvOwMH8Fgxs3TjavpulVeRcN5Nw3YhOGk5zskCHrtjusvkrHBFihcd/dYhEBLL
WU+zZ4acSUZ/oNb2dlWiFCESi4k5So+Y2eo2LnmyYx9bit0siNbb7Eq2aeJmHM/rqijVLXxFYQ23
2Y6asbwiXSujZeVsVEFyT9Kf6sK2HErvMq/ldEvPLvacmkOUMpBFYMakdAwzjzEagj/FxKEuxt0Y
x0UKVVu4bVQW/vRmqa7e98wUgQOJ7hEHebY+wFL9xOlW8UwZbj2HvpMtzm1fQ+jfAc4s+10yLPXb
HF85Of4ypM/r6ls1kdpNW+GTliRGXn3l/YE30QKvJCAe2nJcUlrgdhLvWwhsfaxzYvto1037hZLr
mzO4/hlSQrc+jblFoPME0ptU6XiZI78xgBh2lIJrnFkPspp4HnESZ+U2S3ibOYOogAfobL/Otn/C
TLnkkT8Z83z+SxChZ3cVeTR4Bfe+H3fbwkxiAyNWYda7BPh8ZK3SfkDvJiBvDWkRoR+xbmoX0xGh
nyQKG6q5plRfc0eaVapIkITN3zmXSfaj1V72PWPW8s1ui/H9Oo1rt20tJc+anMfIyFZ7W5osRY9t
ksiwsAes1m7aJe0NXyAxChkgNzeO5TZLsnH9tUxPsjMciww76TmNQL1bYBqbCX0JLYDnJHS4bYLM
BbbnAUuyXW/jvpwSKm6nHOSlrhqEtT4Rpc8k59gv47S+Sm5hNvndDLoxqIR1cP3Je3DhG0QsShfM
iCmssABg7rZae4otw4kT7CFkPldxJ2+LEvf1pmy90rxMbV1f1n7F1+zr2n7TPdqYeR4D9v+KhBxT
xYUfjogWOggY2TxcSkTzt+tido9sTzCV1ZxfyYM5k5xFFJyEMrAcSps5k5OFEpRUfNIdb41b6efm
7r/11L+leGfmTt36z+up6z6uJlLqT8u463/6fRkX/CauShHPAnR9LYx+38Q5vyHnoWiiK/hHISWu
MEqT5gRoOf3J9fv8vppzfxNCgjnnC4RPkNt/FB3i/IWu/YeGAd0KBw1NCbIi20NgdC3f/wCdaU03
0wPQ3dPqXCsoaH8uqghJXDiWE1eO7wIZLxHsTv2omqW6vXJiNtonyjysgiHbmp4ST1mfQwRrrTm/
SxlY5RvXIGM68FpQ08o+9dVAVsioGh05/swWq44DScHAMb3jLEhvxmKqzyKhHN3UVnFuWEXde/U1
oEIE6T72Ym+PEBy3alJCyupoDferSttjzrbuMnRXc9HapUZoA8QFajj51g3gZ/dVof4eQq+0GOOQ
+h3a6TDuM+NqmKvq+BHxFoWMMqb5OIgfeb7W33HE+5c1h3J21Z31zFQIxpqg4IBdm927KZ59IrVc
SrUw5RV+xPItD3lrGZ8T05Ivr1HBnU3mwLGOS2rw2Yp1mJaNea/SZtj3tt2i3ZLTKcspoBHCZguH
bGb9ImkAc7ZDDDugDRttOen2t4mokpuuWY1P1hZIls2mJgVq1dVxUfpt5OR5zKZr4juCu29p0/dP
QdDPOGuNtf0hYy95wwyTs49xsFqyJMoGKA4BMhe/OmLy9kDHCMX41QlyDzmC2X7X+BAGNknTK60z
ZqqhKn4UisMoWFWPTkSpz1UMxVmJ9g6krXPK2745wVdeb5q4oHB1oOh5s99ZUYvdFm0C0MCWP2qS
v2H4hiXBVRr4biTHsJu0i5vF9OIQQKPLLwr4DDRxPJxN5RiHzBHpfgYP90xIbvqa94qBB6tWG+cq
WsxtycTexANPRCK4CDuHZ8gNCK1FDpdBBmsXDrWw881ijvEuXek4iwQ+TTh1Vco0yGZC5gTz9KVg
YzDDma85klVBFleTpdW9csmCkLhgzwns78hZl2FjXdNXmt7IzuTWmAzmywkkA6sh7FmMFZMXmGqW
y5g5kT/0PEFuZimJ3bVA0V03ojyszUpsF15H7Id+xVu9dIKHJAYTPPnGtklLPO3LGLmtc6uKYPys
PDs/ihZywpTBq4nGbliwqafzzboCOtllQV99C+osfjNKNzFOQGk0OhMCYn6CwOiGTSqm4XEE2hxv
xyU333v233gZKz08mEOlP1oS3kAkTub3vEW5yeC5Xx47Atb9g8ST2m1QitQHZS3QsElzkSwL0pSR
d2zaL/YoaBdEKn/gc6WGoGhaktBr2d/hHfE/MprES+5ACGRVmgfPZHqgUFvgLIGDQhpfRMzn652f
VuV38syCb2zyfxhiaiK3ae2LObjLL6dpoTt1pllX29iPq7cswVkXFm2GoYy1TfveezibNyCbmiMc
vj6C6cAAE0pccE6tGat23z6wUA7YSymeZ8xnOgRFLbc+YXtA9Flsr+PQQUtoFEVKgPtv6vUpr03v
5IjOQ1UPE5XrwDasHgZea4juvdAgEGE/FlI9WqPh7Gsl8jkygj6WW+m14t0CYw8IijfqaAkSCIKq
VBkLg6Y4Joutb5EbE+oX1PZVjKMkF9Yrs9dcZQQPaCwxQLFQPRCJMENc8Y2p+WDr3rRAmBh5a0Ha
OOTTpbuTXWt81o4H5wao98hCYeE2SAJIBJltBS34HznuDD/VH+60TL90kU7vi6zMi81EHF3R1AH1
tx30+qQU2JoBZRBT/1kNyud0io+pZaBMM0VDLFPXIDcLppvWbVVYFrkmGMc7yWbpo7GqWOGnXcGs
UcXHLOe1WZtS72dRPrP9GPZdyyhVMSiiR2xV622MfKng9YzuVot5/bna41xuR9PVUW0P7M7rdLQ2
hfCzu1mY2J1uZKHdqodRNDXqdTUSbL0LU9ZcvFGysvrYpC1Sj/5tAIKW3cUzO18ryNw7M5vi3WoW
7aNbFuKRuI/kntfizHw1X4/MRl+wZ1aPmuivx8HsYpjnKotfJiLB32wC/3BEsOQ+pQQpvviVezXA
TjxWvmqqezHM5T3jELZdSUknrHJJRiUCQazl0D9AS/Ha5sgL53JRGB6CAQ6Hp1kudGV5mwWCj+vm
xs7sCrzHHY4yHnVUORuz7dyzNvn49BUWeUwV+sQWR8WT9Fv3mKl8esbC6BNVOGIKtVdjwXWSDOW+
N3RNwuQS3wZ10zwBW/KOCb/4J0ya9TgtrbOfez1AItfrB9uOuUY/aKyHxCwWXJILJAGQZVvdx8M2
B3swRoMy1xurX71jqlhwlVN2r4uh3Tjasu/iGmYZL9k8fpzW+ArssS4tuM46rFbp8awN9X1C67m/
Xs/ntp7Nc5CtSA2k4e0z3WKbyccRH7c1QZUL1vRn3Et1UDOm5E2r54afI/rltLCkfrDyFunoEgTH
0Ry6lzauy/vRdMYDz5O7wEOrW3pC6MX8iZhioPNcRAS3LsXEjXT4YbIFwPwus4PwquomSAJIa6YL
eYfBOr6sXjAfOw5GrHrWdFsF/qeoVfCJec6qwb87+k1BsvgQ9NfHrjaaPbG5hs86hFcNt9/VVyQL
2wmxHHo7NWb5PRCg6aPxPJKKetN9t2rl31lLxZOXXl+aU1BYar9Ok0OCSGtZ9VO1BG/KqhLe2Kmf
Nje608O1f/WtlH36FLwrI86fCMHp9L3bohI72F6gIQO5bu6EZWZqcbZcMAZ7Rg2V0NDoU9VcUXVc
+dpal6dWJ9EM3nXZ2anr7ZgTeWFaEXiEUnB6WAlry276tujKw9AbKXp221HAUnnEw8XKgXy2E1A3
iDTu1X2LtJv2BcRXkjM9OXHLWshYPXj7Rvddx+s7te/8CrGs+szG2XoJwOE9mzppTlqrZ115y7a0
dXn0dEf8yjCS+FnPj26xvvMC/JIq/Z717rs3TMMPu+6oIGQLorBzhncvQIroen5xr81iO0nGEPxx
SNRsmxyRRa+/7BXu/6ZvdI5qARCNgr6iikPLguXBdiZMAVBsUr1pWng8z76LK6RcrfUhZSupQC9N
Dojc/7ZQ/1YLZbtXy8I/b6Fu67ZP/yf6nv+Z4vnX//i3NipwGT475JJhGwbKaZlMn38fTAv5G+No
DLs4MTBlXAGfvw+mab6EcJkg0VIJtq50OX/rp6Tz25W2yTMirL/2Wv/JYFp6/Pw/2DSwCzO/xCVl
0VXhrTH/HGnPyLzp3Nmzzisz7GTdqy5ZeljlltiUsDmNntTapkQRvxkZDeGxQy7+buD2g+StzENH
bOg55rNvF22Uu2TRNc/D2l3qBFtQaw8nX09exO7EvamHyngigQbYe5UAi1a+uUFm5j7hpZi/ZWh8
sQPDhNubja43ZZfp0O26ZcP3M3cWTx9aiDG2eQmTosHnhrrmJGh704trM8m0AgrYVMcP06rvGFlG
HtdxI2lmDjyqNrYpWOZe4Z5MCb14QNycJvrn4JjsbrOmY07ZZmFrV8sF+RZNFDrEeRSfqQEMSxed
sY2zDPuoWNe9c5W9VIm1v8bBvJKckiGYI48QeOkW8dZdmy9yS14zSjWrt3eFV/phQ214sEuXn1+a
IAKxZkZ95QeHpRvUI5DCGvWyuR6a3ApCDLbxZoL7dMBGfNcugYDVnq/bUkM64FTGECEae5uSVhAl
ymBXUA5kPXG0nXLlXVIzIJ7ALh8DUU7bnnY0KIdDI1H7x2hwNgt4+FDaiYBmIfYG5KoQIMYLWrUl
HPvrL8GaPeoHO8YKMiRh6xguqOThR9kBxp9nyPSMa29I/8LCZ83bevWQEhTNDp5jFdHugo1yrgxQ
xz0E4AB7QOKhn5O4qdbYeFlsVW9sQTBgVzf+xh7gc1iSEtBAgHW0iM18pj5ej53pjxFHEcXKbDr0
X8YSdbOQaCKRzzh+smdMRqFsw2cJzOwDQKG80bBNCNqGaOTYOhoo45isJ/vUHjyAx7T0RWFs80w/
15374s/rObMmb5OMrtwZlRJbU6zp3mvK76uTfWS6l/vrIJkqZ0JqA476pK3gl0ROFPXgUiPuiSsM
euNO3BJ+mzzQ3oD1TnhXW7BfEUMRu+QzDJZdIZC0OEdtZebHIlczzNvuZjbyH+siZyyxfrPNVLYc
nAozwrrCUzEK7gVVZTrykobkZNzbW4kwMYTzqaPcbN+Mrie0wCNY1EXvz5R60Xvg33JbI2zeuVnJ
NsnOvmGhSS6VSMud7f9Igk6ciBHSodO4xjNJztR/zBtl5BVKPZYj/M2K0eMmwyC8Z0LQPosK8A0S
7PxxBUARdd166Thydz6F89aKU3e35qQnwDfzttVMp9pbhqAnbdetWPNyS0eT0tYj90l7m5G4l7lH
06KGh6I+HiwrQV84WjedITB7kMH4DUkNV9EH82WRqBy6STCBVEMXIxwcAp2TiW9MMhDVGqbLk6sZ
VqeNh0dgNak68+opB/eHTmYQJ7PvJmcTuC7rn8nI063bwBade7C8kHbyrb0gpuGjDmeP8Ae+0MC4
oNAO5u4tlvkfinUSGc8+GCLtJQwjRiPyVq5ns3bOwUNzS5sgvuY49aN5qp0TiewMOt3+CbLJEQ2W
e/KpJ691wKMbZ3o7kRG1TZmGbNapcCMpqcUsHXwOffGolvk+NgcYDKBaRabM/aKMX6Vcl13RYlft
vbOa+PrOq/aTu1BC0gqAODXakHCCJlpiMOhQiX3aW/Vd1wlkJ399YnsxH7yReXCB5XAz+UMfMq5b
tpaqGX0gcgtF4raXxfJ2Q2l9DzSSEB8lByVc5zzFVpqEMBu2A3shwaO2n6X+NXYFy8WVwt1pM6D0
hWmeCGYie7awxi3yqY5aLm8iCOf+IQWCVBfWh+t254x0qGPnzC/+1HnsyNw+LBbbZailqucgGF8L
xFtR03i/aOkmePxEVUxJ8WyZw40n+/a28a2Tqtl4Omw6LgU9MTqn+yKNkafaqR8iFPpqW8B1KmC7
5awD+wo5qCh2lmyrwf+eF/Bnezm3/sZhvXcgdhMJXvqBhDl4XiT606Iybxh6D7vRWvSu9wtm8j4/
sVrXZ4265h5sKew+DqHZiOdNPsGkR7RZ7FoM6izUnKcGcn7EHkTdLLo7Ji1CQfoGvPI9xCGQ9SJK
S+2+F/n8NsXDcPAWyGODBUYrKdLdYPW4hqrZ2MGbdJgJjsFdX4z3UCxA90l5/eBASnUXh72DH7hk
PAhaDUOq2s1aAVAgvuNopsbrQGAtAu75p62AqNnFMBz9cSU0XCmoGnHsHnj/qhPgO5JRDN5yzHbI
9WB2hDHSsvc4KZ1d4k02MKGGxlA25j7xslfW0w4BGf7z0nc3XQ7KszGSL9tovFNRFfHO8ApC7hrX
3DkoDLemLMXJb4TFAIqTfOWtuqMxR1DvL6td/Sjcruq/SdXHCNwT39BBdZjRXbBBpP3z6+mlj0cI
DWGm3S4rNpq7r/TBErYB0jKPhfb1IYM+5nT2QdO3sEXzGiLiv9nDxIKawdrS4tXcOl3N2xsf5tpM
KoeDETuPtiw9t32vIY2u1am1x84LwqzG2upsKgxiRor8pWnXtv2r2fC/io//T/FhUvH+q/KaxVX/
vfoTH/8v/+d3yce1fLbwhANNEOKK0flHZY0aRJArJGxXmIKqm3XE/6ms+SfL9QFWouH6R2Utf6NQ
cNCPUHI7rivN/6iytv9k7MSCR9oWsowr+wBr8p/NyQ3MMitmVnrnNXS2YKxY0ePcsJzQ0W6+HLw6
tysgZEma0efZzSWx8MoWYJZ+djFkZvwyJQ+2L1I9H9NVwx9DaO1+rq0FlxxJh7wWt8u5hjhYvKpV
6nPdreJnZidzsDGHfB44LU1vuc4YR55j9rvfvL73rCPBioAHgIS206VtCMlO+xzp5QIjj9Wqm18a
hGGhOcTY4hfjLIYFcFDb+Alormq1IrhZHyODcoYgKTS0ccYAsGS++QsoAmCsxQaYGvhItLZ4jcCt
Sc7eS4GQ5Yis2TsY7dAex7rMwFqpan4YtbG3EIHQdQSvUzXb+5QQO2CaSX39VFBzX2eHtgH4KUTf
ZT6ngYn544quNU2wd2aMc7UuMmT9nt3C+zCB28C2KdoOmWIMp2vDX56rLNaBzYalnJPM1u6+a6bM
vSE31fnkigDfITUqbp9Xl9qzb1nLyhuvTWbi99prpzK5c7Nv/SYtttZsTZeaZSZ75SvHj91XtQO8
fF3dTzKlyDlk6E1qztUub8bBu8FuVEFBDU2Gw1TMU5oP2Ew3QdLO1ng0SyDURB1NQcZpyEDLDci1
4i3oeQ3yF3Sco22Zj3RD8z3IUF7mDM2bazyK2X0tMb5qTJbEMZXmkweLdcc8xau7TcMm6q2ZiuHq
cgjG84QG9ISBm5PZa/M4hZU5ZEcFT9HetkX+wNy63QrFcDZO8+muW8AoC6UybkuAktEC2oKwSo55
6r56myRi3a1K5fu8Tu9M1cyPvTuwMY+pWzl6UYBjxe3BufhMvek3uNqhlfnxAV8QJLrCXpxjOYt2
x/ii+15bTfFp9dq0kXR2LvxHfbUT+ZQUnJlZyw6cWLJTZ4MepncpULDSuBxkNXykmRx7nNLSuTe4
gg5HTJN8JK0UN0kmyx0BEMZ+tCUBAvy4C2auZm+u5vxQ1b155YcytJVm7IFe86dhk1uCiDdcYuD3
MKQxRHar4zgJthw9mgT4SYU8u362nhhy4o/PBDL7gcFPa5NLIFD/DEWC1InFXzRI9wwopHtL5zz+
YOQW7OpyHVna2HKLnKs6DabXfMu69dapPOfhemffYWsTEQs3wga0eVkz9jXMxPrQtxsHA0XDikra
jfiqzYWqysmTt6RRVIdaTud6zItDV6BhWcgs22fZmO9jBfECHHb305pI8GzcNnhKJG0jujnrTLzv
y2qJu8qm4/aANJ/zdXTQlmqWWlk3vTq6nlK6gXkC2W1b76Wz4OyBq1WjxiSI9ZFRCtlHVWd/GZ4P
UrfnauzyNeuP1LSfLhlwZF1g5IoMZEzBFRMgnxp7mpE4eGP9Kf0leQb4ixe8zlvnBwRbta+CruN7
NMYRF5YV2nbDHncYi+MET+mUz8Qs+KREbWNEBzu7SvzD7KADmpoKhunggrrsnYRG2xt6dWMG6fCM
qwCaINfnuZv1A7c14GdrOQcTm1gnpwo0vJR21Le1d/JbQ+FKl4X/c3ar9D4ofHUY47r6yf44iArB
ZHHTlAxxtiio8LAL8xi72WNftrSfrAainLv7iejQpkT3v1gYRuw4nHr4iYI14DI7CaWvp9VtVjDz
w1Jjf9QF5XqZDoSoTCaUg1m4zjuCO3pus1kfa5bTofTa6RWQLopjO6svlGQsEkdv/jTmCra7Zfdf
CXBWpOJkmtVFSl6rtOw3ixCDu9Vk2zvO/nq/VE69M4ukv7eAcZIGPIkn1P1rHmIayPWurruE5lyL
74jU2kjOQ/2YSaPuwbinxJ5kg7GRSOC/IHSKQzVW3rvNwJ1oKG6tLYVVEab9MrobP0mnqEICcvRJ
htt4/uheLE24KE+kja7ftL4ROd3c+JOTnuqgbZiNAunstWDPsgTp8kstbf/kQLbPQk2nGXViKVgi
mDCL41m7G9NEUb+2yzKE0tK/ypLkAQTSZIM5Vn0hCiCD+qPb81rV00PhGfQweXDRo+WQIbioND4S
fpdfUmHqyGQd+VF0o/WcdUVz8Rp/eRKTSXtvuGnwKIOZTbyPP6ueY4X/JpZ0J6kSd+3Y5K8lTp3X
xCcnDoRr/NLkMdyYWTOmwp/6zWzlwsCmzvYLSMdtvPQ0szTtSI34bbHhYHzoj1WxjuQleMM3cIPY
HZXsqsjABhS6Dhgs1pfintQ+0KQe68NThZqqhwo7LTfotso8VK1pbf1a2lzHfnqTMwWsMwK1IRwB
rwZ5B+vJVKb7afH9jbCOK3Wf9Kwb3EwEr8vqkFAgVw56v2JvvumSTu2wsrlnD283GVxjS46c01JN
JzF7QIRX83nQdbvDMDpU4X9nz//O7NkmnxVxzT+fPT//mr93f9Tu/O1//D50tn/Dv2nZqIRdcm1s
ySD770Nn9zemvZTMvknaG4Xp30tjGwk1YEsmwVjthURI/ffS2HJ+823KZZ977m+j6j/xKf8VrxK1
JgX4H6bOV9KJIy1mz5ZEfmjzs/j3P6h4ENAZI0mN4jghGn4dDemxS1w+/dkqgN0aepsavLpnkEGP
3uRfuq4h63vM9FNTM0JGYUDCCEQtVpPrRdaDcVxi2433Y52l9+gEjO+Ddw3mJLVJH6Qf0zI7DqLQ
e07YxX6QUuVWCRW7ML0jRaRv3QIaFPW3DsY7Nk0DZY29ZwTaNBe/aYWXhQJdHWdeHox9yfI7BnS8
gxUtMPQ1U9vqb4Vf9SgwvKosTPD4s2uhh46DfuulAttWWkirOfWEQACfzaqc6NzNbC1LsFXAWMyT
Vy/Wi1ySDoH3CqWO1axEu7P3LY8iCec4nGFKcwVTN14MYxgBpOSjjtLaqb9nVez/TNwMrcZqdXOn
t22Kix3GZHdVO2FZzJqo5yN0gMFr68YX9lVt4gbkaGY4kjiWPKfbjYRyQjXHwgmmpc5w/MEOmzFi
oNAhV+qQYVRkeOU778voIAa1k/SgOvWUkM/OH2vILpqYqwPz1JesVszp+wnLaxkwo58SAu91maSv
alas2hdU4LiFLrVsb9JpGF7ZRleM47p7u5zRTVcjEPwxcT/7OZ5IUpreV8TQAOED8IH2kZr8hR3e
dZBtZpSX8kfCOGhrY0d6WjFLM6UxIAxzSYFdsQj1mmnfeam3861qbwUBEhP1QsjRV41Y6Gbt4J8H
OWiCVIPYHvr3uuxO5VhXh7wn0x0ZcoTuFlLD0rg3TSNMrNLrfZqUNaVi/tIIQxEBYdRbnOu/XFW5
l9Jd4/spqF305eSwB8OVXsQ0PV8Gcp1GaW5mcgatDH025Pk5TExGxXIi1BuZRXvx+8naeo4UR69W
ioTUFaK2Qc7CetXmoxIb9yUK5h/IJObTzNm3bbRjPCbNIhlXJL9iO67vHINzs1fzEyLmYi8aFsmV
atSBlBt3MyhICna9OODJHVIDMU8ceS+kO5a6wQ5pAHa71Aj2ozv9osDE/50CTI15d2wA+CiyOmf1
o7ZlHY6kZ9EKcC6wbOiiusZ9zySHIKCVFBBHjAWpmKDmfWt+Nh1iP2g0XowiPjLhptrpGmTcvfGK
F1hgG5+zU6odONagRb9s0MwfhDOGmQn4KJ8k5odRM/EfFpGfmVMPN67b88QzrNKRzVAe6ikRHKyq
fJMmgPi6BLH1uNKdgqQkoFEMj8irJu+pkHlzz/KNplrHrbpOFN0d8Bl/e1XvdcRLDtlz55Z92Atz
TcgHqi0gRuRAhPBU+WncWPkKSqP/HApthyIex3vgjdjSR26LJLjGkfjzvPzUDS/VbeLJ5UQlWh2Y
62E73RNtpMijXVwxh5pPS+pMN/VfpsYeukmmuNkR4zSkX0vWoQWiBtQM04RuplsgUt071r4JuUkq
03VnjqW4SaugBISL+D7VhrUXFqppnSO8XjIUXWnNW2JGGFOLxNg6NuYGki6TDcRrexsDFd/rhExl
Ag/eZlMGL5z20A8yg/jU/BUcu0C8RMdX6v6EXEPeZgI2QFtY2U1lqJ9U9m2krEa9lG1GwrzbOOoC
+WhERTmsGATZeN1rcjR0ge0EO7cdnBtZ1Ccz6OFv2uN5HFTzKO3AeMpl56HBd1SU5MQ5r2UAXmRI
MBNvptlioFBX8w5KNg57nBrstvoOUXPfI4pPa8CgqtrVhlj27fWpvaosHui27F2sSbYzUBOhbhuZ
FIMtUktHBA7qdERiNJraX30CRNwK0cXyjjLDgcNZBp+t1T14wO6nTZfbI7Gl/Zu7EEithDC2lj0e
UZb7tH/MgTADND3YPym3mdEbN8vgpDt/HMyoEitr1HomAijxk11Ms7lByHSrJj+/Ww0xXhaFmLBa
Bg/q1UyL2WU8Wp41bHtpsb0KCPITk+WHQYYqEuvZfiE3gXdwfwkG3lrQ7hbwvQF3Yj9XR9TqNHcT
RpwEm/7gs5DIfRIIcWky8Rzq4KCJMzBoxo4tIJeQ0Bmx8dyg/FyamlgdA4jdYBqE1DLYJWcAKjLR
5lb3HKiMbsSHy6XZ6UZdr4/wSZJNazRfs/a+lcwdtitwxZ3oGvYtCyMPgxijbUoexm6Agnsycv1z
zNdLgWDnxiSvmzUIIrfC8qq7a1V6tmb+sJVY8DWrXhxXhnUHsnqCjW6qfIOsQ4V+kuO+9Pmdh5xZ
sFXmvO+0+7Gu1MwVKNJtmvcfVp3nN04TswtdiION7QmNMJybM/dAR3AWKUFTnn8NbhHs5mb9SBq+
a74GvMswQcRQQ0zEVWN2TRYIgMk05sTmrW/vYyZ7YTqa3e0k/ZHDnc0mUv332nS+mkD/kr0qdoVD
wTDO8rVsBxJy8k6/FD7fam0lo3LoM1/t8L/sncly3EiWtV+lrfdIwzwsehOBYAwMTkGKFLWBUaKE
GXA4AIcDT/9/UFZ2p5TVyq5/XYsyqyFZiAgA7tfvPec7Luy0Hpw1WJ56E/RTdk+ibfEQ2a04mqG9
nFUJRnoKyk9jnZgxiymDU1rbL+FMQIs7OCv3g+yqlF5foWFVj35efbYbmGw1+NvjyHj9qkCKh/jZ
aK7glNVniHfMhGcM1cqZP/cZOR8KphLSHj4DfamSMWcXPvemvdyXDhNFdtN13poFtLD4wQQfXw1l
8cprXw43w9SET13g8beOiVhnTI5+pQlWqKL0YaRJf+/RNHll4vdI03Xacsi9de0WGdAYpowTskLQ
kiemhBZH5n6IvHLicIgxaMbn5S6JbzP6DlLutJqIMOhqDkW+oqGatva7B9WI7CfuMzQFq71T1oIN
Z9E4+rUXfqLZYb6Opv5SiGS4W/BQFztFlsihEINz59W+2pE7QI+RaTr5JczAQTHjN11xaTwRZn3p
wsi7gKftzS2rpkGJYQt76zHM/dZLkljXFzXlntKiJuk0kP5eCMvjlWkAgx5kHy3jdqSLHePNeASn
jbp7MM8hPYCPPfqPz03anaopSzB7tczYutR5ZxDiPTZ+bn+xyNRmEoylsdwY+aiPYhVtb/KS83cM
PUN/MemNxKId+8dlkt0xYfG8UTRP91Hj3y9+cw34ZkDBy3agD7DRaF4pXwXvSRqA97H74C4avPwF
aYKLgDX3YllP1c6jGw20EQpCLLug3sFyai/ScVFRok/rb3VJVBaAvRbb/yDGNF5kyBha6R5NX8jo
NIUlcpUEExLsgPOo4HPtB+kbexTjSb0HsJi/sJqVL2xx48dq0uZjWQz0BYsgP5reRMWbdP6paxQt
cxIfE4Y3/lQ9pzbz8WtlEPeJ8E4SaGnzQmTmRLYqAmR4KGiCs1oDfdHkQcW+Ss3dYvbyYUCV+ELQ
0vjuiUkdgHNExA8Ww52Ln/dD63jkAgV9WwxQFPyYHJSM+Sex8M+RpBtVcHzo0S9arLBbzkljFC+R
cFBhkDKpdsS4DuU11oe63oVJ5X+Y6N/7H9PSyJdYhfQKsC26ES+iZHQ7E0qR7tzS9W99p8xeVTCh
l2iD8bFamtmK+6wxbqpG568JcSxXMgnJpK8XXR2R85qY3Is03MBOQMfX11P9YqIcfVD8owdds7wS
BPA41dTGParpz03dtOC0AojiA3k5sqEkrRoFSmaoVf0EPwlGqRnY+ymsy3OBYO1qrkk5adOu2gpj
qfqNJ2k6TlZD98T1pERajiC6AP+3U4VFLlKzjJs1Y+YwBjq9t4WTzJcwKGR7p9OMkNMo1SYDD7yP
vk2xUIssmglGHUfbpiFJuZmHY7opg25yHzH146FkGZsJkpP9oYgyMsSnYlbLdaVdA0FQYRGkKsjo
cPqMdVQTr0Xp5DuHISMg2A5X8vcypSI4yJJ38TNOliQ2jSJJz7lSOfrC2ZQFNOV0wigI0mlbGgHI
omyQ7VkNhjiMtJkvuhs4C1hMJhYPB6sa0Cl3kxRHyTMZj4OTnwkzzLeJPQbfatm6X8ymhN2AVHhg
PF6Lp76MkvyVcAhcnkQ33gy8j3CFlsWLYcaGX9tQpAd/xBuLLIQWZIfI+HkpJnOXY/NH0dIzSu/t
fnkzKayvp5l8mYrzcRsg5UarPJ4WuxsgU+WC5rJbX6bJ8k7wAaatje8y9kiUhDmS1c4uLWGCtmZC
ddDR/wVhtIbwFGTNul1Nc9FyPwDpQeNJuCbKS6vYpex1FOfdvNO2hGZTBUeDzmrccnC/DGkeXcnS
tN88PG2HupQCcwwrU7XKeciwzfZ56qhYtt5q80Pqvyn7bPpcRYbaEwp15+gsesfpfKf4JBs5IOoX
tj0f0EUiawGGdIYiH+oNU6hpx3PTIfrU3u47Zq/hoURIU+TZbkrqbAcROuM0QkhMT02/aaOgPhg5
whFjYichcRUdTUi+3tYwjXnrFo5zRd+OQX4UGHeDs8wXMZHYTrbLjS5pYXlYeSUVuFHtSGnPvgpc
RTdJkucstB0hja3Bu4uCWANGYX6SEYQpK2LgSyD7gZ7mByb70a3SKWOjJvcPpZ97OxsXJFCitj3l
pnUfMicinL5HyTyK9A0tR0GPFK0EhV0X3hKWSxRbbZaEHSXksVVg3757jRysIEzF8qx+NUT/2jkB
YWYq3LueRukGjOXd1GysISEax7mGT2Fx8Mw3yoP+QWhYtSU5mu5DkPqxv1RvZIRnO8Xd2tiN/ihC
DhFpGM9L987I+2NfqPV5G812Nw4NcWLaIb8ba/sG7HdyIrzBeyt7Qqbq1PS31MyWuV3RddVOAkrE
UqKZR4L64Wnpg72FfWdrSzc/V2la3tN/ME1mI3oMd0qY6rYfqLcLUzFbXNs/OHLEMeq6CneDQupd
hObXqeGIBjdHHQhAGuPJ6OwHbBV0BISEGKSHU8BAaGMyzoB3hzc2m/FYCJ8wZfDGJxsJxQO5e2Qn
591nzmuUYmCL5thdivrITEyV2xR+zYtCgbCh33PjOHXyTCn1BDFozbgeguvMd6ZtpxcKxzY7JigN
UduMhowbNX4ir+dmsmZnkxX2c2Ow5BUKZyjTlnA74XR7wVJK1mUncZqboYL7nXhPTInp0C6lfd3M
2Zlc4FdggT2iwOxR+ljyWUmvppnqqElF85i19quTWdXRUY37DrpLAqQAMi+M+lnjzfsmRG0sSEZC
poh0PSi+tQC9uPj1JZwH3KRtyvRhEGHySZljqUDDKPry0TxdOtSHxCqFSULbaZimK68HzEbxX1uc
cbS3h/USXYjwZsCKxLqFlKYSfOuhzMiGnnkHfLNEhtlQSi55qjnqJGtWlcBVU3jijqEPhbUFuWpj
E6MJbdJeqmanQnCyu9HMBHG5fnjk3/A/lU34zU7ti1swYyKiOTthYClPs8fmajnTFxhLY7cHNZQC
cWO8GQQF8rNKn5Y8INnTtJ4lW9K2ssAujfbaCxRNup0jRICBRQoj7wRV3mrfhyLtbkF1siT4Wqrp
ULRocVT3Cd3USfPAM5IXJnxE4yaJemqdyut2BSMiYanhanLKYBeUfnUSHu2/LsKw1VDqb6lM7W3C
TF6m6iEq+nezznniE3KAI908dK5oYhozAQRCnCCBQeg7ZxcaiFjN7ibbfcEo318PiYF+CmvaNq2c
Zp+ZIt3lLaHLGn9VLL2xPzYglOlcDO2GGNR3Aeb8YTRM2nDJlG+zdv5UMgXbgnRzroIS/FcxOJ8T
T1mPUwjvyNcz6VPF2E5fvT5Qj6x9NtY7T27xiIwn2dGMAmiwtUi+vKkkspzYyXMbX1JZHiK/uQF9
ho9+cVzyNvIJO1IAhp+8cDMrTx37oxUt7VVJfPdbb7Ut0yzXQbBoLMuX0s4SvbXm0nhrIRHcwZ1k
3siGhyUiCPQhLAt5hj5hbwnNKLJY5+lJGgArnHqeP1Nn8Wql6DQZAod37eRghxiy8YuR+99SacE1
ijIDRhlt6IdFE2Pr5cHUEOlrTh9C7Y33aBfc5Xal9YvNFNTtni5onW2iAZHBsoaIrDHjQeyXuWYE
D3xnmy+zuGL6iqbfTIxbJrWeYnLYkxOUqKc59T5QIXiPXZJiNe/m4cB7MO8wPVgcrsLnCd7ZRmSN
/ZiaFbixzLkLse+81RpUNjGjEEwD215TMOuSUDubouZcNbRWO3g019QQg75CpNeCes398eQ2rD8b
fyDlcp8mgEtpEmH4n+iFUdPUvrVZQ9Uo78B0ISDzW/kshdtdd10YIjJrUZhvRpMe37wSvmbWhVcA
AJFzO+We+QQHwvLjsBuXl7EExMdrDAbRoUGdkU+BMhxaH4pJnh6CHMU0gPhsCFIXQsiYDQt7uBxT
KqZ5Qo5hD/XANr9WQqwyrzUwwk+uzEJe7bEYDiIEO4JCjay9HiFNA+IVb6YbOvrRG8VA88ksQdxx
DAu5E0b0XNl9+u5laUH2W4rnLKanNl/mUukSK0ud75aOPHUKeg7eGonKlhK0FrFyxLeJ8nrHiOBh
ZRUSCOybJ0EAeeyJEflbnnQPOlX2S1FQgcce0ljO655133ctfIqqU+GF5Ff2U9ay9r5aDPViEDR1
coCojJuaEM4bORvDSykM8xbx9by3BbR5Dq+989DjA7hEoK7qjbSS6BqLpP0ZoFR5GvpQPdr2Cj6H
Uspb2jYsq5vaCxv8IX2WxcAS8NIHE4lLMPHoCm4cTCDFLR3+lVwSSbyphWUT/jv4k8edrhmNDzJl
ilz290vauyTqzCtdmDbUEyTQ9FS4LJVNlc3fKiz7r4gOKNQWf4BVSoMJfn8EqC4t8u5l9BkXTwa7
btq6bGY8UjGHnXxnpj3QTWOCLENr9FomOliFEsMOU0F5FlbTkPoaWOa5BWP/AWMTVFtf53WcGZO7
9SVKfCcfjAdRduKW+ITwUGcWk2e1iD2ZUu7WEZDviOmehpuQtI+PdG8NNrFJPJnUd2fZdkRGD1T/
tDMDujRGdpmzQuGWShFsMsvYpqKvb8Yh+mIoy4LbVicHP/OG2JgXi8BxXg38zKRedc6xzazwnmwu
jevMUyffCIg58JOKCS2njpGKcUu/WZ56bJck6QblOfSjz02orZ1KiLApwvktnWtUDS70nASBSLax
kppemZyfjdxJrgIoPDthA4kweND3mcJ3oORsH8u+pWfTlg12tihc4szRVuwjbsMa2lLLmot8zQGl
bjkqLAeIMiRPBMTS3odBSx/YiqoqbjxbVRftZTlMFDabwiMlnX6WKs8GQYWTx/iGHqtFpdFmV1ZJ
pEDUIjspF/57M3noSa+8mwZsxbYqn6Pe/uikLNae0exyXB8xnZK3CAYZoiUGHtOUpXFvVKRDEyty
ZVsl0TpA4MBkXJZQcFRwPQ9Btrls0nS5c7Lc2aBafxF9V9z76XhIDBugRTfs1eKqT4ZmDGI7xkcH
Sd+VuVAha8IA9kKxUetwfKvhSz5MY/cwYrmfN2YbsrVb60Ewq4w7yAMwaE07O3YAL84kKL3j1xtv
vlNbJOv/JmcMRqMncj8OkwcNr9ZnJYQmgq17+ffY+v8ytraJQGPQ+7+PrW+/Tv9x81XnX9o/z67/
8Wf/Let0VmCE7zmRY/q+u7qi/nt2jS0K8h2MeBuZJraq/5ldB/yRgykqtAG3/T7x/odhyrF+wzhM
5QjMLiDOgxCZf2F27f1ExjMjTFk4pTweXkR4jOB+nFx3aP7oLjTFmVNOPr+5POWMG91gII4IWnCD
7mSSNCwOOe6/2ji2uBmopiKP9KJ2ys09NsP5XQLoJFfVZPXR35sbuvGDr52saP/7KJGX7kBd970V
UlbT7D7CQWSwmW5QXa5dkwqQd7UxGSYE3q4Ep5VFd2ZuDMGDakdlOTvBOiXmR6eRCSDESQ3ma+VM
5PBtFtfgfLYOiAm2yLFqb3WIJcCmg7Rm+6WLV+rsjHuyE+FjZgcs3Iy/Q8cke5dqfpGMr0UNLxs6
orULAdBX5kveBcMy7huhQkg2vVk35nVu5SXudLPDQtXLq6AT871nVw3DinliPQ392Vg+iQbm6L9F
1f+3oFOHIK6/ewFfW1n+9Pqtf/SP1y8gyRR2DCIPFzvP75CXf7x+QfRb4Ju268MY+K6dRrTxh6ra
+81cXwrkboEFMW+FJv7hVzRRlZAERZgOyoDICf6lqFNUMH/WjbghJD83gMDpmR5JeT+H1lnK75Rp
pu1RhaQAbMsm9e4cOYnbpSJb5k8/zT9hfbKa/OVaYYQLBtW5awEe+/FNV70JuiS0mmPgTKAv1Gzd
FpyAn2d+gTM8+2j36+ut/39/Itus322V3SDNQbGOnfmnlUUamDRpwnC92sKoMzGxTxjqLNbtoF2H
c14CMtnRofWEx8N++vXF0fb8fHFspj52T+4eCc4/fdnOMOlG9QQKLOTivNdVTRO2slR4hmOmL4RN
Rs+Jbf7dV/4nP7HHr0WUDnl5f2VtDj2y3ikMIP3Xlr4vMcW8E7eTU5fkUt+nJvKYX3/Nv1zQJ3GE
3YUrkpPL4PDHe1qYtEM4YEaHzEja62ANHpizATl96BifHBKGXn99Pesvv2vg4UII2a8ifty/JJTN
PXbCNNHqMLaEETGeS3qbkHnkjRzXXLp5M7CC27BqXCb1pXXpkFM8N1ifpm3mlwtHoaAPLsNsk3Mp
gSUiNxJZf7Z0pD/Odvg3TwEezJ+fg2AVZ/Huu9xNXvZ1+/uTMKsB15sW9TAevAAR/5NR215y3acV
wIi0XVMMOgbKJ6slORRT++BZT7yD88Uguv1gm6Q+nHI2hiNYYe8tdXqKxcyveJagVLTX9RJat5r2
ZXZSpk3DiDQK67a22Ym2XektVjxysEN/JXMSumd7Ca8Erc1bSm1D7kYQ09fCmPXFGojwSehCMjqW
qvU+h5zsZjA0i1a7sMRgeS0dT9/7rBJ+nIek1q+9ReOlqLIouXTSljxyWPEcoMw9g/S1I5VZ1lee
UroMGyJZCw0yPFLuAzGj0xnnJGmC8HuwVQEooYe6LgQSwSXUatXre2Ma9H2EByrcgqkQr2Nhk+8i
TefoM8Elhl4p8RrWjro3AXMRNdXRAdtqYhd2Bengb6E09aWVlWXDnUoEPb5BXwxSN57o3YZxvuQe
7VrPbo7gFjTn9IE9HAcLGn+IyPoyupJvSv4CTXvyvzr4LXnybBdlKeMRbe1bNfI7hovid5Ou9TRG
3LQl7KLnqVu8N9/w9QUgYrTrHDqVV8S4DEgNtMEUrFeJvvz+rGZFSvpM5uTTeJOXmjKkaFcwrseX
tWfOMvt+UhU9RzmXNOyIzquPZWd0HP7BsIbftQzZS6am6JkDAqMudOKB3tUggH3m+r771vaheM1S
wcuPYeEczTJ6FlUNY5CMxTXBjHP11iWI5FoCDKkQsbQa+c8splj5K7KUtxvNmqZpyXy4XLorNcqV
gscs5DhitKHVI9bvOrlRhTi5xUWy/v5YMDkHjiH0zDIIYjIYs37bNZF5+/2fGRIoRPVsFqwbS3Yw
+K4PWTCoeEqj6Grs1rY8Zo8Qu185iUPfF0lyTeaFKbYKkGRcdjqMLszZLFwMA7XUuBkqZsC3A142
xjrM3mz9iBHHpEOaIC5WVxWmAhQLxmp7qHILpaQ1BEpzbjGa7NT3Q27sZ5O82LhLjTm5CNF4FV0d
zxMgPschOdtLNL/6kT29q9noEPnhMcjvJ9Dc00vPz5/t+6ZR+94GaL5ZgK0jqFBIgs0yR+KrPH7n
/olpXrYmYNIsbaL5KiJKoUN0dpycjvZbWDi3XgiyTNE3TaJZXw9Ydp58Aji2mWDsycRvvnW90t8i
v7M+oinoYpHN/oaECesOUfVwmbKOiAe8fd6nwS2xHWVOPznbNMr1tQoMdXBDwhjoVOHn2ZicV0Ma
S+9dz7LpozY5NXnm3wqzwfE+Lu58ZlBZc8O10bc4M1KMBGIZ3qM86yaOq2OaxzzcEZk56GTiyFU9
XqkgSJ6dpqeRYkGnHLIUYKTs3horKJDnA0Y4dIgbVs2lw0OHYoZHai69/j2z+A80k0d9YZvjWbYT
IhwPvpGwS6+Rb1DLxatnDdFzPWdIS8lAqldFttKXhVTk5zVc6Va4lnjFhayrjSqnN92G6XPh+SyY
rV0SmWMWLwWYqmUbzZ5zTMw+3+eB4zDcAIGLnArbK9to++R79Q78ehP3fI30CgBA6AGzX1B2L72w
PtXSMJbjkrljeISYAJ1/a4ke94S01iQ/23E+L6ny/J1sSMeNRHKeDJHeE2CQHVOMsWBz0bAM8g01
3br659ZzX0OdLwiXuQWGxjrvCSs/wfGxP41GAuQUfBNRNRGKOwx5JacbNR09ZzSIxps6a8t7GVy7
SSvDq6ixmzs92prAVJjzNXb4uNU9I1VFvFsM56eDwcQIGjKlkzS3dB3cz5Xl8M8Ldiz5wSNwMvkc
hVMuN10nkvZqCfFxb2C5jaDz+9I4w5Yf+enqRGwW3CEf5yCEFuY2xB9kDg0TvtI+sECHAo5J+lci
g6lFxLBOMSfSH0pLcVs7mm07UhZReWVulcpbGfYzno8ivDX0zLaAXqCOIcXS86+K6OxhUV3hMwsP
TTfypPQpfcwU2zCP0ghyOYb9YN1yiGUt7XykMZsCZNCzsvk0yBujcz9xa7ZVFbEO1iNYfXwURI3m
pN2km6zETMVwLoV1W5FhG6d2yXovlTzMmWIdVF7a93sUPOE5EhWd5rDlygWbCSg/RLj3wuHyvjd1
1T6Y2ccBn+R7J1nct2UuWPC/L4FBNiZyR6rU+uhPZpXdr8IfgB1iAt87jibCOm9RdHmN/r1B10Bz
xpE8EfbSeW/wQ/R9n6O9iJH2MbWCE1JBtRu8gIph5lyz//1jWQ2JofsuK6gkEsNg+wqAM113lZQH
NY/6flDUvjWtbpQ7FSEF9mRjokAwULv6xvJTmxm3jNrXye5Edmd7UEeRWAu+K4NELtnIfA4ubicq
Ujc4Jbst6mZAICi/6GKqIKBX7PqnsewxQxEDNz8mRuu9+pnFwjpLWHqTkOj4SgSiPVuGlT5NnJFn
1s3KP7uLE/asi4H1WCFDPDF7M74Nsov22ThFDLR5i604N4Lo2dbMdZhMr9PSLhqsJ0d2bE+p1E15
JQO3XPgk+fqLdiQgkW6JYYRxcYiOEaf/0Dwm6x0tCofbNNY8cVXPbTQsdJabwV5MacZeL4x8V4Ve
Yj5bxuwi2marDKZH38mN8VH5GpvYNqeRl4WXqgwjQttLES2r9z/t5vxqLnMjtUCzUC0D25gGBD8W
5QZBUN4uN12Q2ElV57Tf0QeCI7D3tcHIfhPYmXkq6fDfOvWgttin5x3/6mKN//ZUFYu44fZ3l5a5
zrFEsPRRG1F+MgYwcaqHtuzOYX1IbWYYsw6Mq2qcPL4HypzGJO7FDKJrd8b5TlTlA3rKPHYkOcuW
mZIij9gUFKbujq0aaF8PlXVpXJYY5OcDvQtFc90qqUgGvy6/YS/HUKfaBMRji0B66MhC5w2cAAY3
3xoImUY130XanY481xQGY2cimRIm4jFAY8qsUaTM9UGPDAWpjZNHppFQydhE46LLpp12XYLkB/eG
tn7zwN1mX250dWLno1XKnIfRH1rLsPZ3ZFvfjMhfNw4/1Z05i/SDMPzxVba2c9sqYLpbJyVjG/Pa
voqqBnUTannrQuXX7KDemd/wv3knx4FOkG9qUHLwuhomBkl4gEv8FX0kN8RFR15eeZ4zgWUfTeRT
VASIYAx2YHgNo1pXkMxkhWC/YjUcivZ67Gxyahyi8276kmkoHjVWG5AZPJGLIrRtk2icZvdzORXk
F1N2/81RfD11/HA0Xo320F5pLFi0IH4+9pOZUkTseOIgvO9FP4ZjklXWwvfXx7W/nH5ICSCgmV4G
x36Xg9uPp58oyYaxaAcSEKGBgY0MAuupg1hYbVxttdfo4zm6fF8Of33dvxz9uS4KQfSPnEwx4fx0
6uJIXmHm04KxbuW/DUYtD3WvK43yM2P9autmvsAvWaMf1Vrl/vrqq9nmp18XEz2nYl5wPoT107cG
Pkj3xPLbw0TMGlrGUNpP4brqEpHDaj8gi12V4pJjyVp52yTJi833j/BvDMLTLL7+13++vdd5E+cg
cfIvw5+bb/SxVjjB/94yf/5KudD8s7/5n4adS60X+Ty1Ng3pFUPwR8PO+Q1OPu0kDoKAEDyfK/3Q
sCOx1w7o9UAAo9H2R8PO/o0QDQu1Ioxli9o2+Ff65T+9uTZJqhbxGnxCLoJ4++cn2yLBIScU6xCS
1Me6kYUb4n2d3x8f4nDTr4SEVQTLNP+BsuS+zZuh/6///Mv7A2WB70j3isRufomfulcJcSy206aE
VRVNY22UGaH50kn7qRk48dZ+4ByrBUxC3C6U43+6H//k2uv9+vH14eKwHkIcdwCf+bF/XDTob1Sa
rNPokLpRWzLi6zmMavpZtWeWF2ay7Vsa1YIMiQZLQr/M+VdtENGJMMB34kpaC8tuke8HlDBbh+My
xQd++j4sVllABfxlmKXY9UzRYEcHhHb61RT/f3yJte1oeWRH8yD99Aua0hVs1Ut06BbSd7TbLle1
UbtHNBPzh46zD1GrZcDYkm0PcpAWr2g9QsLJ0jVPI49otjSE23J+D9FOLfk+inCmqJCITVI2SvbY
yXqq85GgaZDztHgAWOx//R3+0hvmPqAFjOjUhgRU2j/1T3vXoREQkOiGenmKJXmv9GZI7wna4tuv
r7QuiD8smOuVMMlhiKTpTcv0xzuOeKZfvQDRQbEhH6jLuHl+2J3k4HQPpge969fX++klckOuF5m0
5HFgrR6O9Qn8U1POtjio1+jpD7Bq5QMrSr9ZRnbgX1/ln/x+rolX00MnFtrOz5OtCJpnWBEbeZD2
lO8xAH4TTpQfyv7vuoyrx/Tn38+zLZCivHjsdz8vCgWu74iyPTzYUG6PS9Db4LB4Zua1jzPXRCsg
W/V7UmeG8oLXMDyLysckUZBYm40Ned+e1z3Ied2jfcX8jUPnegy3HKSClSDymJPBPufZ/KDSoIFR
t5iAr9OCI/nGTbkIoDjGWaGdH3rb718mf8kPv/41f+/X//CU4OGkmPACO0AGwIDvx7uW2Ek1ZovU
h6lwMEKleOCDNOmPqDtL8o97dFZO+00D2469siIIZQ6KA70ukFPYiK5QNQK6KnPsYENDUhzNoReL
zf/Wi2b3UzDV9QsV3U5ak/1oRfUayjtVyHrRKzzBryAzmMAwGHWZ/kCam41QJp/3JV2BQqWfWM7K
gw91+i4dbTLu85Z93Y+yQy0SJCKpnx8YZXKo8fJ6l9Ev3vdOGz5RchXHwuCw0VhdNmwoeL9wMILA
RqFwdAWeRlFZExDpJXDPdciJUiW+txPKRu3hknfjjz7GlcFKidmVbfk8EJhTESC/QQtn3HmRIER0
ht4dMgtAtjw4ey9xEbsUfkbkHCqgGFGG++BxXH8SY1+/AE4svwlyLDHnmtGMgQPsCIcRUOqIaDL9
MQgb8rZrWx7WNO1jMRf6vHSRf+dz4omHMF9HtnU+3aFy7T6jfPXezK4nRTcqQOaXXw2E9jdYhY0Y
8266MwJ5qms8NxAwux2sxqNWRnPbJoJUYd2gdkolgkoS/rBcFuf194xB0wCvoalIjBCMcqt2Xr3M
h2KiM5KDyro+k6YyfzCqckDKUZvLrUX3hApcQdAx2V9Qh03O3m6j8EiPy3mTid/fF/xOOL3MMdp2
Qe88le5VkwmeCFUxaOgc563tJNq7zDZiB518Dda+kR/Qbo0ITUj+pbELGhr08WGax6sscx7spB53
rG3qOFT4fmaDOMSNzOx3R3LP0aOKh1lWN3kC08eYVAk8uyJcCO33hqQYpsomR16bpoSZgggvIp0+
Yke9SVL/UwZX/ZANg3lJLLIXCum/IHjG6dc0CBx7IA2FHz2TMhzSjpJYtPQ4nRqvjDaQqfW2Nh3Q
ewXc4EHhhAalm7FE0WCy6oYYEYrnayNMoz2KZKi/RpigkM5mPoyGpU8q0TYrnbaldddxymEzCmK2
IbB/aeg3cTHlGHhT397LvjeuvaVtz4MBslJisnkrECI9jHkfhPjzQD1tTLsQdwtyepap3uqu59ly
j/jbqoPlgGcOWl4X3wB5WQKcROo67mhSZPinIPciUUzWvn/zRSo3/VjA+nv3mUF8dJScTjXKPM7D
EbDVVLhnaUJs7oYS7WJiquOIVfvOmBG5j9WMnwg+YNBbxyaPggV2RUckZk36BUC6RX9wFUQihvbZ
0SxTscNt6W6LGRty5HCsg1renHMmfkjrOAvDM23ORTMC68t93X3X2sZ+O86EtYboD3uzvEoKNX9T
g5zaW3QHVZwg2+b0N2PopUuJLq9mTpGyc1hLEm5scxQ7RNT2jm8sT4FPzMzEWCCmMzBfL4PZv+AS
dO9sXtRb8pI7Og/JgKXfxH/41WIsSMCVidKpKOSXDGPJld/mwXOG2O1MaIP1ZJjUF/gNMnDcE9WJ
ouQDM2KS/B0VfLpKd91mtFAtQFEpL1Xqdh9plpQxSbcTHRjqQsMT874qmQxMblciJo3G53boq2OX
09pdjIwk7oLzeCH5kp2g/PKrNjktsAIO8+yIWydbklPQr23eyQmsLQhgjv0k8uwiqfjmoGnvVgJr
7I2OvesGCOv0YNK7JRBIzHGL8Dd2VPUvKYpbiHu0dKdyjAD1K7omiUGc/WZwAmgp2O28nRORcW6x
MGDRoAUs6PLgmPKrbRSMyYlaxSNTyo9wP1fypBjz0oFD3EcNrJ5zJVnXW7s7kS+kGJx4rr23yP3a
J43hgc9ujcvMBbLvjcvNkmDHiT3CTj5NtC8ZSqytejMQ/Dv83xe5NvLl2tJn6A/8DyIkkul23xc2
kjnqRefa0+Z+6FgULDk6t+r7vGCdHDDq8LeqKrKrdp0ttM34hLjYhkEw5BvMf94uyM17mTSEs6HW
Jzf8+6yCnz8ov0g37LKz7GvmGVg06eLoZpzxMtHtkg5A0XOEaUqwss4MFWCQu9kttmddL8fv2/u/
D6x/c2DFqmj9WmLyHYu9fZOgE37C9/3+p3+cW73fmAv6AcUtFdIaMvTf59YQEB99HpfyyfXX0yn1
4z/OrTBKCP6h+vYov23+jL/6Q+fl/MY/atHJcCLP/M4D/Bd0XoH5czkcWXCRiCTk2MwxGBf6j+Vb
sBKmgMoXB/bAtZkdlRl4jT7lvbCVjPRuUALPZ2gGmX9M7Dl1j0wwopCocWJotvbkr1yqRde4rjkm
dQejaq0JxxoKB3NjMuWiaUBpOyeZeyTN1rrF+useEUnTg5ntonuthO8cVQ4aAgccYY/0nMnXXTXG
5yhL2lcy9sSrMBc6RKog6XAzEZ93tijX3n4frEfMClfW9sp7aO1Q7O0qyOSOScj6J07CcKAs8vke
G1n0PGIDY+ougFlskCPrS6o9pla5pS+ysBk7UaesAXb/j70z224bybL2q/wvgFwIIDDdEpxESdQs
W77Bki0b8zwEgKfvL2hnd2b+3ZWV93WTtaqyLFMkCMQ5e+9vz153F1sEgk6109X+yQ28/qMnJPBc
VFoPF8QXQ0HaiPW6BFe3MB2PIbc1fo0m0EqvZcXd0RS2eNZWu3fPmhkca2M82lNiv6wKSaKyUWZ7
2+QB5Za9OMdWy+9P/2v0yg2PHw0NHGO8h+YEzgx63EfWpbwDlayt5xR205sdtRdZpOP/dlnelUij
70usd+wjuIqjIxSvVhX8bZwtID5FukBwtF1IJW4w81sTsUQjzu3mDTGW3z24CByjMu2zK9PyuuKJ
frZzJAF/ioixqXS+zaJ0oucuAOivdSa2u/r9dOdISzdziUjPdc3/8vMDLcyYpQSuc+SAUX/CF4mD
j7TvP7tLDelQUYtLAWNucf4yCQSmD1gy+BXqJeOnUL/NP/2+QBt0ipH3hd4dJINkBrDBYlcCcvUM
DxG0HUpngi1eJuanzmVW3hflShIHrM2PBBg6R7apwttUqMcBrDFTeuJSXxfhIgApkz14E87ZDQ9V
I2xEaT1XbNTfLuIlNXRc6Pksx2jPzpqftEYW/2RzyWsjAMqpzrTnew68/HdEc64Gq+v5ZAN7YKNw
0TRxo43kSzyPjTItO1x8JHuTbTThntx4qhk+PCKU8c4cGnFOVMuX0AtmPmACh6yCcXujNOVZgyBU
ZVR1hzmGaNpZuEQhhPG1vKmpjZDHSw2hkU2oRDyyed3pOiKulJRlIc9D2t2gHnPFcCzrP2bW/jEN
eQaf3aSvE6wXWDu0CgV3AZML4YQ3Ehz8sKE1WXk4gDkpeOE4ME3gHrSq25GteL1cwhfRZ8Hnfc1Y
i5VMX6SRiw6swFqOobLi5X6mWe+eRof6WiZAgvZ6H/D6Uxgc6gYNsCl87ejQTpifK+rLV2JE9ztQ
X8Wbd1nat+zIrrBftm+rh27WOrrQkMlLPEualV4N7YXZNKi69SZr2VYUnceX062xW60EaA9F4qhp
o9KSX8dMWQJdmgTbi+OCoZcLDPqJAdly4v25+EkuWiVofO4gGIvsK4AjwY2qi4BRy+UjpGOVS6Ju
BIVhheFjkxk98i/3WcuAvjU6uJa7IV6DLcEY70j8CAv4RTttZ4YXAH0d7fDEqTf23MVqv/bLSPKT
LwVDVwfgY4PuNj+WFpzCx6WfYalmI2ilhc2MDavwEXyDvGIQpN6xFAU/R7ostyhy8bfZwC3DNBHs
BzIgvIMIiY+N9p5vrCRv33Izao+B6OMDXVLW88UM6GLKjWiCQpV/6hn9JQIQt0h75ReeqcRdN0ZA
9cu2sHDwRDQGNKe49lDubPBQyamMWPdlJhuPUYItDifFp1SkkXzvU4tbs4gWrqkIhWIi977ysXa9
HkvJ92AaqgSixLiI54zABODJrsTGVJo114vo8bIBSNHbuYlvRAk+8pzWAas3PIUdWb5G97SAOOeb
KBjx4KBqEQdSff8R51AX08Th6g74KyCmomWnjsiuGdy74yg8TGCXa15aIOtCc+B3Dq1WX/+j54rz
mE7BK/tgbBD0yfBXsPMjoDy1OIr3VJhyf0O4pKM0sfX1qFPgYdP6AZCmlQ/y5y0t6wUKFCIllxLD
YDdeZX7P2NdOUnW7RhjiXrp8u4oiZ0AfFW+vjVBy+caVky9fFRkTEc6t0yUkPbmz1sQ63INK/PZV
pHZVvao4XvJPDtE9+oClvkuJiblFJoPzHoBg3WVjWz6IZLSQvqsPlghQUhpd2+m3LOGBxMTcgQOU
3LNaqaDFKGnyDfYJdMN1SiixRXhekuXI7cfm9C/ikSPEhh13zYxQr8F1ideE1K0XYaOgEicoHtas
+J6ZaeH5YTEY8SuP0g4LOCojOS+Tb02uDVwYyEvyDtxiMOsoiwJN0qTuR12VrzXMhVMQzSMVqQtU
Ps4hdveMVnOlE9HQZtyqeE6XuLnmGePfC8o/I767oHG61sZ3IMRwdgDTX/ewS8MJbuNL6rVYiuhS
+NIyvRlW3d70dEaGHcl408v4DlDeK0pDHYdhueqTsbn2sqAro3tK1uqQbr9PIAj2DYmPveF6wX0j
p01Weo+RJR3z04JdgSyPR5dedAV5tuSuCqMX66a7XbFIWdsGC+zWIiZahR5eQ/pSW5kBprDKo6CR
J4GO2PjgZXJ7n1cWlaReuu7NcVYnJ4NjEpLrXybCzWwC9ou7FB6dvUZKF3M/ktW0vCS4HqBG3fnz
QGQ4C3jMpXOrq5watAolXqSY6lvDdKu7dM39k2dFXL3kMjdu4sO/9bNGD6zgeqhHHK876kJusU2y
eaLRdX4vZJ29LF75QoNBW9wUbS8f2pz4mTH0yg/l2gXsxe3pR790wdfEJ2XXqwABjots1zpeuvW7
pdsvRhYczamdgIYOjPh+AzdVSgjmo91nt+TE6F/m/XI/ssGv9uuoIp7jNFnEqXoJgqwhfkmzpRep
L2x8iEFm3teYfNxj4iwYnkDe7QmxZhtrcLqHnn57jj+Vu3PmEm7KaD0bNOCBMO37W2K4KzglNv7Q
Ksp9vRjyEAWTd9MEqdzFbf/cUidM45zLyYg9UlsDPaBvNs9LzicqaXYx54bTWHbiZCGrspGr+6s8
GOVNzYo25E0jD5y3Dio6yxomeH9nBIQSMu5YG66Q/F5SReZx6jTWXNzxENAFCFO1h5TsXhWdvTzE
tR3alQ1ni9DBwddPCHshjTQz3R+dnA+sTxfjrYcdus2aLoCu67DdKS3KWCrzMe8y/6ZeiuHFmi3j
ZikbYKOG7/HnFGfXr8NUBJxLLGs9MXq2hywd6s8Zx3ftzKEylOsbyxaDqH/0lG2cTbc1Q5683jb3
5X70HG0OAKemYAK/G3mJ8UFbT4RXYNTpul5T86UmybDJWNZhPJhRnoQOptaQmz/pY4cukyhOhqup
Iu2bxHJnDWCJRGMW+m4lrhYoxO9RB9lrG9U9JeW1teN03XESTM1qu+RwBYZWus9Ryx2FO39XEikm
3GiklnfEXWAfyqSgaAU6IR8a69wbEu4eAGy6jIORGwnacLsdHPNxUnlBpI4UOhtbD+Uoe0wjAYpI
F3/DxV77iZhmzvKGRHy7xf3bwIaeqiaMId5QsxnbEcpJYnBj6kAl+PmoXg0244C43MhyN+kokm3X
DEwgSbsjF1NTbMv3IoUB/dq4VHKsLtbEgMUSNMZh3Y2JNsRBkdm7IBdeVDz7XOJ2WUvjlFJCT1SO
nhIa0ogsxDd4TM/JNPSfDAJ915B7b8mdY+rhNPBUjpb5OVA9IKKR2WU45S2OmE+924wmOww3GE5G
K1ZrPHLXCvakmcZWYeZlLbqJGdyiu2gIFKfZqcad5aCBvkVtwU2dFiHVLNy+FxPLogN01z54WVav
TmgV0iBI2VMqGYcxKHX7DZoyT12glAs0xxTk4t5jIVNew8Dkf89rjlxb0ylx67LgwZfmUA60Szo6
3jnJ9hxE3AldDCNTUywnSHbz42KhxGFAKsKyVRzL2aT+UvP/bTmW0dlhsLcYoLW+fNF//qBXjUmE
SWRIM2AZAV6vEibg/GmV69h/lgvm970sA04jNY7VnFhvzsP3X4svum/4TwoTr4C8l+Q/dCGxrZu8
/qiYqcQV9WoN8dGZMbTjXe0xCY0BOK8zMMIk5rAZNYfUTpP4emiitSIw1UfnuMKH5ZujOEvMw9M/
VKl5NcQ6tOTvstegx/jPL6qyx4hqIxkfQZgwkc08/bHW1pxJJ4ZjVFSLk89YrhyODPa/f6NTX2wc
f9Sjfv71Li8BbZQ35y/6aLV44E2mlfdkKRiFKN5bGp44rV9mfCDJAocGR6iPkOBFxpXQx+9KFjK7
nmTbWHfSXaC2ARkYwH4OeoIGh1JlPy7+cwo2uNH+4w+RfILA94M5BWv0X9+vKaDZyjb84lgB66AZ
dJnHXqciWEJ2mOHbkBwaKjq80/dS5stjO7CraBNm+bSeu8eyav9GhxV65/Pnt5ACA5wMOoRkCx7D
f/4EDYfeSWgSybEDv8BYr23zAyup154VD7rCxR2p0Gc/SFjYV83EfEF/PY5G0fFIDuHY6hmMd/Zf
v1X2//bCdHeF6/pYPf4/C4+H07wruzY5Ni7iKkdNZq9xEyjVeSAlUruvnqgt8OUV2DjuGDPZxPw0
SWsiOTAFMEy0Jx/eNNOyvJyLBTHgA8yxYBfLleN7qsMBRVTrM7ze9WCN55ttlBHbkhyL5ni7sBj8
+DmUpiVN8uOqtwDV0syPSaS9+1O2zvf6HPeeVjnX1go+LtdsViagf/12WH/1cRH3RHWVrmBvIN3g
r2mmRBhtumAeP9iJwz3Qqlc88/6oR51q5tVfwgXEZybjqQJCskLbSXhZSzquT3NAEc1TbFNZpRGm
aG9wc7m9Sot/znQ9xLvLesi2tC1KdRlbGsoe4/RY0/BahqnXTPEuntruuC46y+RYOcsbGj+08sRA
8HH5Zf+zif67TbQOyf3huti+D+//72dM8vxeYrq6y4t3Vnbvf/Rb8UjSf+jXDjqQGKSE8BwiyAGZ
woDHxH9njXUM2XWxHVqX0DD/6vcdtM4a6zsAO2vrf3xTtv0b4TI8U5QdsNfGRfFPfFOMxX++1wiT
rCRmj4AboMUu9K8mk44WNlAEoj3JwZi3tixoOAM4g0vHR/6ukvrKIYdPWyjJYDLAnTsaL0ywGdng
i4d8NrqGwaksgzQ6GKPBNEj5QnGNSppm92Byuy94Yb03ByzZCehCcQ2u2doG2nPNNistT2in+d4F
eY2LIEMfbFqDpXPS1LeMkM16KBeKoBT46HhNrGZfssYI3ibc3P6R0hpu0kO7uJ8nBeTpfrEcj4N7
mlC3V5OVtgkY06YcN376Pg20to6XAtcaT0C8byjOcG84YSZDvDeKEg7ESColmRnKOAOpM/xW4oR7
/AVrc65JVHEHm/vOCzF7ZDI6Dj3DLz5pCgyMEhVZOnSIaBy35YAXYxw+w9YknkAbIu8nRMWlHDmr
RZijKIOcJnQ5kUTC/KZU0at1lyepw4Gcw6HDsbWiuiqHE93RYbxxR4YNrTRBapwH6sYI4fhrK8XW
yRq5hjkMQg68XQw2BlyXD2pnzT6YipbeycOhxD+Fil6nIIwsOcUHK5+j7uyVg3FlKqoETPpSNmtg
2Bs1SfzL4EuuEiBsh9hprKccgzAjcw9kYdKEPlEoZ+8GzfJOO0y+o/lFQ78W8CGa7Ddpxl8HiOJQ
97K8Yg85HvILDLC9cAGnQleDzaE3Jvm+1ORAtuHxHWtNEKNJMW9dGWPDGRwbPwYOjn4NoodOMwgR
EaEx5FHhb0CiNHdF5r7kdRk/2EyF9yqZvAeKKqa3pPTnLSyz6NQ1yfzA9VCzuqnTVyoUo/vCqhe6
LRqtBo4jCigD91aJ1DsHQR69Js1sH+fENe4Mzk504HVGsJ+8zr6JML0cDDbi61ZQbLO8slbCqq5R
jK0rqifWizkWnCiJmX+z1p5D9ijeHNacRq+qDpkJ7E9f7gAsDlcKUMRBFXn8SrrMvg5WWkEATTjq
mfMmdaR+Q3SQksuu+CGUdNFSvZV1AuudCj9IjZsPfMF9l1I/3SnnGVTUts9GaW+kPXs3gh05eNmU
8MIm6sbpDjHCuhbzXB9xBpMLyxY+a0jo3UNSuNVrh6EBp4bXfMVD8ElowCXRMf/EJ13ulsaW4dI3
/u2KzPKAKyQ5VbTaQaq0188ja7VyH4BN/pbVnXltrBVjfgs27qSKOdjLrPk+BW10JDMLcX/mdJdH
XvYU5P742XSz4tOSr+knWw2p7qzy808tpiD6lviGucbQHTi0WbtAYz5TwOiqpt6n1PhPJlBAoEHl
nNTcB4pDAKt5cPuBQbc5lWuro7lEeCrT+yrK5hP7lrkLKWSG3A3zdJM4PlEouDD9VhogCGs1UjMe
garkfYFr5hVJGBtm2Di9OtVmUG3pWrFeJVb6u8HoXtK1e8oaw/uYHTq4NmYwYcVg3+cxYjUr5aJd
Jq9L1tk3OPMh92Z9BOQ9vgo0PlUTjfhqaKRqAVyVVXT9zR1NH87/Wt9TFrh+bTnStRthQJ4MStXQ
MRTLlziRTuhCuJaUsbaQatcgvqUQeHwbHAO8H1s1JDQTExOctTCbuxPMa+B/gFG+F4oQCGjzG5Bw
aue4at4m02h/hpCVHm3DYyCelVogIxNYlrmLiWigYZNvnEzMs2BJvu9qYTD6mn79kCOKMXgOghOb
3hpOfYqwgZbDOjmhDH0+WjpeWit9rsljZT+BvPO/5gqPIWB4vdXFCBjsoihZHqURsRBh2fA+Ivdd
B27EGXEZtCg5alknFhVpqtFP+o2lJPsvvTteGLLOHhuXZROPNhtQmx0Bi5fkqi59liTNglBp4Iw9
0weec4k6NZz1+VvLM+9RECS5io2oD/mhzMEZnjkWNyDTWznfGIOV6vJf/5usO+dHbciPtGmtG+FN
Pe00Gg9MTmrXckLnS06xCy1D/m1g5/kN5StutsnWbwnuhU2rsw9ynl9qs3uaW9ZPvuiSkObYiL2D
m+xTAR3OTNfgoRVdvTNcK7FD2av+GBvJucineE+nZER7ZicAYDgUxTKz7/m+f8sob31sLWIkSVvU
zzGZMnTRrjmpjDLUDhtdcevUIg6dvppowjPjo6E0scot3eEAjKB+4MrFZWcG6j7lZP3RzmwFNlYj
Co490n+N3UieeIXL1qLxCJ8e9cKbInfK+zIynH2h4c9CY6BNCgi2S2+mN0ZH45BbVfVhGOdxK8d5
eKP9hxSWDyt+gjE99OJr1jZ5uPJ4vJnIUY4bV0OpcV0AzOzrfMtB2YKAP/c/hD3lu1Es41NmYvG7
rOfr2M/35DV9AjlG9JRilD27pgccLKCLd+mptprizBa7bNWQbYlniLBwYlwptqcax+1U6mtnyuJL
O4MQj6Gjf5Sa5r1orje3vS+JX3zv8rS/Ihmrt9B5vmXT7/Hohg++aFL4lMIMNzm0b5HOrT0hOgGW
zMi+BZmPVblIjMPgVNQX9VEBP7KwWUVm6b4ZsvaKWHSzG1uctjQb9Htv5uRlUOl6gFU3XacXDHox
s1kbNBvdZEEXzviVdrbXV98GB+Aer/05HWMRjkviHhW2lzB1bldJKrjS7HWzCaw9mPBvrdk8jCMB
uop+Xwxs64FbtEF1nvFZpJK+r4QizzRfOWEUlEzlZn32mu7BM4ny9e1hpfB5Y1L8szWT6tE3hvzE
CineVx0EViiEmEtT0GFU0Z36tdDE+eLWLg3jMehx/hXuGBzlAj5ttcsHI6/u2b8l+6E0U9pHMA24
xfIQaHB9nubFgQxrvR1WiIUyrikeTUZxqCabgJrh2XfGwAKce7v3PEgMtWsWsft3xPc2cqkaWDQq
n9XoBtXa4UGWA9JnE/KgLBF8S8uFtZ7B5Vf3xtGdp+rBNajvCjSQn1StCM2gGa/mEmJDRmf4Jk5X
/1QOy0OROl9k5L38Z5b6d8hNbIME66D/O4byVI+U3f9vrp5ff/R3V4//G0w8jN3uz8AJ49Gvgcq3
fyMl4fxxcPp9nnJ+s1hZ4Jy00RSZA7D7/O7psejx9E3H44srmNLAUfwDT48T6P3Mn/Y30DgcU7Kb
5HWQ8/rLCmxMrbwCnlgfZ474ahdgCgURjIHykIA72hNhkGNYQZt9CFKb/R/Ux/Ss3LneTkXi+1jM
RmTXKLU/cdJa7mvXqp6m3o2+AJAhR8v6rGHtvzrHptP7sIBQzjVWQ6ro86qeQzXnbrllnMPQnDD9
2Td+waMkF7WRb0g226dxbYt21wLegyS9LIpOYR5F83ZlAPvRl5wY8Lwscp8bvbxLRAY0JYlkaNQz
bHqzNexTFy26SsB1YAobdoL/Eyw7XTr14t5aRhc14WBF9tVY2vZJraA6ghlZYDeDNnwzS17UlgDp
8J2/RRA9lRWg/Wik2Y9jb5sm/OBi+WnZmKPK7RhvBmolUkM5x9Sk8GmHjlP+SPnAj+SedSrEwSMg
1jT6WF0HS2aOkvSpWREU8GzO/SfJIe5TpUjKBLkJnQI8yJ0ao+q56f36bujpSrue2zl2eGABGKGY
0sORWtCyFIWmaGvqF5PGfwDfvOxat+GNJCUAoNy0U2qZZTZ7D2u6Nl9E7Pv3UcFijOqdzhTbKMCq
gclU1XvPL8Gcc16fm7K5y0Ub3Dt9omdVGThHCpWa/VS3wU3hptx5k0QrItzG50u8mm62+gk50n8w
0GXPdKaD91hIPJUCa0UZdTgA6hwTBef6k0Fh6NU8evUduGy2T6ssAYR6mThxsIAsXBBVB/VoOf2R
BqOB35k2TLtK269qLdu3DhvXp8ZcpB0Ga4vv3olxqgqj9HcdBT3EiSnceJgbNLxlkcGT1aXxw4wJ
LQY6y7QUOpP9xYrmnk1UYThoXomh3n20TfLxglKWxvbiPe068UnO0KuP2ECHFe78YpGniEbjxkK/
UZhVaAWwTcQV5DQ7yIarxMkdqsZVMz56ePM4bNkzgq9vCHsjOtd9qcQib5Of0oZ90Tlob9Sih3tR
QGLs4cghxi9x5KKULBfVhEQufpOLloK7HV0lv2gsrNq14OJ7vr+PyVAhxIARMOinuSg0xUWtsZoe
nYaljcPUrgUdL4qNJ074AHHz6NYrS57qWgBKUIIiLQkVF3Uo+ykVWT+Fo7g0PZpDtaDk2CZP5RXN
ydRyU6SFJ1NLUINt4hteY/WackDdGkFS32KwaXc96lWmZay0aCx342WW8PG1JurVdfHFH/l6G8+V
FsLqrmO5MLIhbOCtIZWlWjRztXzGoVcDTytew3ExUxS2abTG7QKvHdu7mV1RH0kNRlA91qt/MzDP
XGWcvTgn1/NJpRlU3jktdnJI6Lmp5wOtgcaHs3KnoWk9pBPwMPtYeJfUInDdDN6ZgfkJH1i89WJ1
8IfMeRVdt2yycRw36zLWd2TlH2m8oU6iW/nYekRRHNbaJ8U04LOF3qO5hH3mVNcmCNvv2eKdzdWK
3gi/KHq924KKi8m/y6a6Z0MB5UHSu3hP5bC9b/WWWaXJcpDuek5bH5e2NIcwSfpivwgm+dngT4l8
0X2HXd2gra5vdcR4h8Z/tzYdpSSY5tm4TCG2/+7QRlW3z1zDvOXsre7cnj1F2tdfA+62hyoV/i6N
lmjPBjtjAKBorBZWeyQGgEFkmgzdNCuuKR2aiATHX+rUonNIJLjMPBR0KxjBZg9190llrTqaZTy8
ZOyauTCUcYi7+cfYucUBLOmyGzrEt0lY0Rc7dwys+tr86WayJBHnW+YV6RiVH+1SOtcVTsU9qAl0
hob90KEhG37yqdYNZ8PwHsYmCahm59GUlZjBB0dyIJzc1TsvfVtxnmd0z3Z+mw4c+droNWiBg9hO
GVHrOSZnTKSEXWoNCF3nNP/cIEDvxTjR/Jta/r7ESHSoV6BFAKXNTxzWDfyu2FprVa1ntl01pfaK
lDKIkQebf3Hbu7NBZjF+9Vium6EIcH7E/eqeOwtJeMOwkYuTM2fxTZCXfgBD2KHzZ0hHL8zJbmry
BdsbqZjfHKAM4cRS9Gwzgm7Qw+ZuYzQIEl4Nm9xrvPzEMEM5ScOA0rLbfB0aAgVccVW7TUcmctPu
Ht0oqx9mogZnO8urrT/wTo8Fl4FUe3O2+nAWiTxaaPWbqZcGQCgv+26zGPuOQYGFPS4lrFlDpGgi
Rvw6VR5PbFznLf0NTipe6mScHhOWJR/gSeMdvT9g4SLrixGMP9K0ij+7lktx6FKZYS+dl0o6BnaI
Pg8tG+46GS9YjEsbvcSdPMx29iVyx2++1TqHtZYDJkoWq3a6fF6mJdgSx7G2nte9tyXhnsmGR86+
hvCX1XyPaeXE+2gALkCKPk6ABurQWhe5W91I3EPf6nZ5r/KHSrjnKiZAUa7duCsHi5nKipmXQpV0
ioSpKNdzvAzRDr7jB/XUzwuYX5/tK4s1ImzKnhD1sfBtiaMwQQf65po7GoFvtz6FhR0tgDzl6HqK
0ncrz58Ny2WHqFrzCyBJBJLU9753onscJ/EjKlvQ8Sm+BsN7o4nRZJCDOzLnpncKlmi9acyRpajd
vtXx2lARPZ5UlVOCmDTNDjplvvXjiZrteSmh4TdXzsLQk7niJVVLflNwzTNauWIvuj6gXXxIwsbM
DoSjmlM9zE9yTfq9WJNqU0xkL5Js/cALJMPBHusnuiegVjA45ZuotJdtsdCtC5CH8paqL/e04cKY
MPxvUWx9xogUvZmtY99hJkdU9x32BQPXlfOttEDn4zDtdw31zdf0Z1xYCt+9UoWcC3BN523CvhkY
OOXJ6ug3EYEs2UhoxAmCme8mB04s3iPwjhjMrcr2JqfHOxD7EQmJ+kTnIOGyDteeeU6Wns4+r+ES
FX4M1m62tp3IxNlushe4We5jNCfjoYHuPbJrrurHMQHTlPUgKOjadVjogjWf2cu0vbvt3fV1wKWo
D5utqO6oEYopKAyurab+4aTxsbVKNt2GeRep/m4tYGMndGx0Pej3pvzSFUG1Wfv5WfXjfSMG1nLV
Lac1JFCXNj6qv2aqhEbwIdMIlh/v9YYVPcW/jp060Wb2pHNTZb5/45ZthebbbazFI+iJY2alsrjK
r/8z+P27gx/j1t8Nftv3vB7+JKTpsY8/+LuQRnWsRHl2fEifDtoL/+q/hTT5m0mKw0adlt7PnMf/
QAgCiXvZt8k+/pVBQFwJFc0FR32ZJP/J3GfZeq77w9wHyZDp0SSN69LQxKz5lygupQzQM6PWuJZS
TA/AfeFkyc65Kos133nkSLeYmq1Hu3AnUoVy3Qluule+8DnV5LV6Xpjbru0etC2GVv+Ys0l1Nhh5
qhBLZwZbv0p2+CIo4LSPkiKYTSQ76tkkXtMxv1fYZTdUoLLrYo+0EQRDwqiX1IuXBF9praGWgzY9
64kAarJpGkvX+cXlWaqpf64IZW168MLbBYnswzRG7J32S0Y8226QrqDyPyzBwiGzdp1DqxxZbexs
LB/TbB1P2OPJJ3oIh7jpyvzA0oZGD9D2N4tyvasynstdlq3DSXZRsB/6kbtHXq8uECnTPHeuYc34
3pZoO83MRhtvbm1GC7NajisGpJ3Z0KvQOK1zY3b+sSisx8YU3sYeAnFb5oDGo7ncZjOyRuxjIc2T
fEF/8KP9gLMz5IKpd34lwHXFOTgrFDgkgC7kwyqJCEpYCo7hncoMXSGqmelG6TX72Ypnqq4qWyBK
9Ew2ebE+tQ5PfrUkr4yt1osqHfdqlt70VomaZqe+xVi+2HV0brrFMndFnaQdqVkjEeb1VEX2+lR1
bIjHXapq3/hGzkZ46wYLBV0qI5VTHMurul9D06mxsBq4n0meORmWE7vyz0GMrXSnfHQlhvapVYfS
6sFhYvg+eORbq02KT+luLqvh0aD+jadIapTEp/21tyf4KqlDz0VncuPmKLajfZgpdpgCbrDoRvnZ
WCAaGJgt5jlmTdgwJnS3dVaAVSITVGt2DlPY1FOF00xztVYnL6oGt3urrch57FZu+SRR+zo18Ix2
HFQz9RANeXmoWlq24jv0K/h9e+g35rgeJOdnfWZk5KNrxRx788mYFtcn+kywsgwwi5fjbO1NgloM
FYDNasecb1WK1aPdt31UEfkrTPEJO/T8oNisl5slq3CZWqmAYZQb9DWkcCii0Bh7XCU4NYzXJHdS
wqGrx/kPMtN8mwsTzaUKWuaUuF23NfLtI2UFBklqz2kbLLdN8ho5VV6ejWyxRFg2i3m3TsoFnojz
NwrHNmGziJOlOlH6mBxrQtw7ZDk7DpU/Lk8du4QY2lI3f8rTgo49p3XtL20irW0Rl/FdC7Hqzm3p
hCXq1YQgwCp14AWYt1TKObsybs3dTGH7MV2q5t6FnvsasKrg6doKPdAsZDw2IhDdlZVl0VXi43P2
G89QG6cf0ILjgXY0DO0Drir82Hzka06zmmMPC450ot+J2Q+clbzqvqUr7OC1cpOIybkLiPA/R0Uz
XzcMlQ5H4Hj96Rb7j6vkb1wltm1qT8f//UB8/l5V3/v++/c/2kp+/alfT0Nf/EamEePjr4farydh
YP7GPcnGfeFj/qJ5HcfH7ytQStkJGbq+tEzWp0KHIX9fgcrfeEDCj4Bt74C38f/RChSb2p8fhbgy
IRHTm0a+zgVm/1dbibd04MWUU10ZEyuf5jCxEqH1OzIUHXgIAL7gAeVZ6mbQ/l/dALcV2hNM9M47
tqVMN5ETIZWzxxXnXvuIObHnO1d7i+OY6spQdTbfDXf+zP2qRfWxHfs90M5kS3uUx8Bhz6V9y/Qs
f4xVg5PZJlzjMDFtQUS2VA3heMbNOxKjoiWdoQtD9BrM/d5hTRMWFVAZ+lnrzxKVn6RjX16N3BhJ
mLj7sYfeaoIICKcsje+E9mFXSwoRI7HRHZnzMGrbTCWfE0F/lDUZ66m/WLpjTABfo4vRe76Yvssu
jm/rbhleqKb0b+ZsNR9H1QHSKLwHpJHg1swQtfwyjr8AP0N7Zaw7rt44IZowfESZ2R067sRHlYKf
RBJ/qJsaTwAp0b1r8CRcGYPuKi84xRAqnHrO7+EWcBonPrcRi/J3RQzDdMzxw3emXe1UK83QXKW8
CbK5vxr71aBEg/J4mSfGqejJnedWu4YJtDcsB2Z9S/YKI37rG5jylSJoDTJyZ+E4uomJSR8kUb69
1doOP7VfH6B09LdeajBjjdazq/3/C+vnXa9Q6yMv76lPY0BRBDf2LjzrLbI9ArHOE4yc5wnffTHL
tD+IhjF0nGLrwOEvep38tN5zA3Q//BQX3C3LxOw2dhDDikuUYZ5JNfhlMW1TduxHxtVuDwaTEhMT
ewGpdvyMOhtBFiL46neV+hGz5dyvZkXIpY2wgPK9kQ9yUX1xs2TNC/JURsVTvbyToCeMUa2OeWvU
+XTtG8yIdWni5k8D4ghNzC7Z1amOROc7Ip30sHXmAx7af7F3ZsuRG9cW/SI4gERieq2JRRbJ5tzN
fkFQzRbmKTHj6+9KUA43KZmy77PDEbJaEokCKpHDOXuv/YiJEhuIYcvm6PdVdjtVjXHhlza57fSj
TrIBlbCpEcgSDEUJ1jv2Rp/MB9Vq5TCeBgwoi/aiUNc4pKs9ZZmUfYi1Z0Ws9pVGO1lw41B0ImE3
2tB9MAGLiJ5MRnRVAoQg7jiO5clmEktxYxjOEd0roX8EGF0pV7xUeeOFlw0OqPhEb/irmyjvDqfr
WWj4lnHeJr0MxVneUQHxQFePZfADRm6T7KNwXlgsp/am7YVf/AhKgJ+XsuyRMnX9o4PU5kb5fUyh
IM+8Bxm2KVCDHrV/XgYXY+UJIljDFp9AHbs1fjmjSIEmzkN0rIkVUo8iJ66dBCUzK4kTJd2i8i6Q
T/mtAQE0FSa7DpfnXgz1cghd4nLB3EWh+bzA6e1IlDKi62b2Cu8r+wzRYFp2Zuu2ZCsZvqZh02Jj
WYINMxwrojTI3uDUzsglRt0P0HJtAiWtDOy2phWaXZD+5hG7ZBz9cjARzlVwjjaV3/cQTFY+tD4a
y6sxKjSnF3R5ZiFtITFztqJzi0DHYVNqsXzZefKV6nuXnVFFH2j2zA2l4cFI2D2giQiDPcgSLknL
FZlEobWmdgRZkvJ6jrDFHDFqMvchHIXqgYRCBC1q7yJKUqQvSVBWXyC7CqL1ZjYvdnfCY+WYu6rC
rxl5k4cBNi7dL9PgTgcC4PmjmQ/4bRyeMYX0cH4gBkGc2Le3ip2hwntCgPp4RkiHe1UGsjnPkoD3
fnJCzRyS3Vb0tneG4zw+Kz2SJKtYZTelyC8XRFoeKVVOdTnFTnwK69o7VGMnYxpVvsdLNSC72PVl
byFZcsWFj8WIpKBUv6tsMy0QQnuFGcc4mPhO7r28TvcuYabWFsK4gXS6LK9hylZ3/uC5151L+4ls
YEFFyg5OSAgJC2oU/edJRmedom62WZae4M+iXeYfzdz8xhqlCNCV7mFEr75NBvpPG2E25n20WOEB
xor/CGyjvZVIWFgcyvw8B6b/pep8gKLGbF4MwER/LBxZb+aQ2F3PjVDWpeERG4/5LfOsZAfd2H8e
0NdUAKpFfUydZjp5i7dcSQdNDi4qwCeEcVHesqluNtVwDZz8QLGDfNDOXFLKSTHaj3SwiYSnqHXj
kt8OYzw4a0l2e1y8qjuf3aFHH14uZ85QOA39KzpBS2tA7Oag8gXjs5Pu1CT8E+5F0CLCdnb0F8vN
yPWRK5P0Lixac5EI45t6jsbtsMTZXqZBdOZyA8gpM4gfaNVipsZFfrMxDepU0KB+Ia6lu+KsY/2k
oVAdnI5kqswKraPbNvZXY+J6IqiiXY3/9QA9vQYN3eXXmTk2Tz3v4RV1bnWjGYCXyDTKLfW09JLS
JPYGOx6us8rB+CVy95gvw/fGJ/5zRpLwNaRfcR2GFtQBoNHsBApgbb0PcacqbPO6naAJbRPe/Bsn
9aazQLjqxffKLZWpbGdT071VLf60jSx897ygDnmbYds/WZxdfxtBNBALXJj7DATPeWxGX0NVulTY
KEuTPgNE2pjtPa1gBarOAj1bhuZ+BN9+NYG8OtlGy6mG1R9arUEUoKRKDHje6h7JzcG92rcR7TOJ
yTVAGgIef3I5ShKusaWmjoSnjEQHmNYXnotZAoQLv80c/cX2eanV0O2qEJi/mChuTbi8YTmbKTOB
UlmAxmagmeTdg1vyIdduoiKJ4ofWnevk9n8Fr/+o4OWgMfhsf/+UqIiu/vti19sP/VPjgF5Bkk+F
+Fv6ehuPyuBfIgfX89AXgA3RZMBfySUBvBOtjTBN23Wh3wX/2uIDNcFSAikEJs8b1OS/UDl4f3Kp
+Fze9jx+JZ+CUzL3+6v5yR8wT1ZzZB19fy4x6Q6VD5kL4y7x4s1lMtqcWsPvc+nj7u210RdWE8Vd
bf7FD9Vf25WbsIBiDXa80Ar3yuNFjLV1WGkTcVViCd5w+jlvwu4hxFOqR3bzYpLVp5IdAdjRI9Lc
8kl0LqKIYmR0D0gPXp2wBH4QAy6U8+S8lCbybeIZyRG2awS8G2xTwVPnVsbPbPKmRzp3xfSTc1Hg
paSKyPGazMq9KtAFRlN6MikA+GfugFRgtGUEUzIyenndd8KyoExVxoMhHTZwTEnDnqQCnMb0Hjdt
kTSSZq49XVtqooeUxf73PMtZNlsInDyWSoijNY0RgneLIOPMpShn0qLah/6IutpqTLkJ2+w3WSzl
CeBVTel6kTsHXsg3lbZsR61QgqkD6ZSH9vgkBIUi9mRsJWQLe6tCZHCDjNT0ztb2nzkNxjPYKQxq
LXJEDv0xJwgEbJtmGRrvqW5pUVNjBJG9XxRqh82Uhpj/wkAzVqDhdeJLg1wFkzUqmgfFNPvS11Jj
TPKxfpaRpIweoMqcRp1eIIA1QY3XUIAgw6sGa4aeZISPFVlFrXPvOztnw6M0paKlxdtvva6FiWHX
JUgN36F9ufHjAKuLoRqgA2PZVydL5chG17/NrZTvNaxddkBND7kSKEXBzzj2nHmXtaYTiABl8tbp
yFdOpY8N3+lhmXeDpNkJjB2H0gqf8asM7yKl2+AJIB4nNwWqm701e7sHTjEaqdIPydnoVdStEN9D
YNAe/hoxS3smO7pLGzW1yykoqQpu5gKEs4gs7EYpRS5Nj+GhsLfE4tZlsOEvDH/mA4ys9xExthTY
tmsYC0prxDxROKDIdDg/pzsfH5Dc+R4CoOtw0CyItgvN6LyrBww/UZV2r4gb2JTQhKUQRFMMEgo0
vvwsT1NMSEjshnZgE6QpCQSe8usnV9+8Dxt12eCc4gmqceKfLA1GMulCq5immK9lQYz3THwiMSgG
zvpNiKzhxk8GFxQ8V3S9HrfWYAAAwbrL2HwDRqcj5JxRZfhEKdRzqJCjGJYzQHvyxcSKgBtdo51d
E8hzI+DMbRpnUkf2pY68XVkamU017RzHpGr3dCphkTRCE3ciO+e2Zsh1l9g+3a9EZc7G0/op/RxK
6TGfZVJuqYzwYZ3aZZQZbJauA5WXnACzlo1M68JA2WbF0Cz3dO4r8Ji5/kqpQetnks5me93NgVYf
g0+ZVcWfg1l7yt7AL0aFnzKrNKcFECZt4jFnhvJSLFiyMK35oO2vvy+LhsGgAtBjyhKofyPH8Iuz
qh9GsqCsYiLbps4mTF5ZN+66ALwaDezxjtV7uhnSGagQI418gapHw5HHZWFtAhnUl50PUbF2fFrX
gqSVTSsoa/YFqo7tTEdMS2DD05rpwJfpxjvb9qy7NJ4p/OWqrZ872bdkg6ZkwAyM4rN09IsDHVfU
u0Ok3eld+yM1ELRxYganA/x9uvddo9h6gg7wRqhRcTM8gEsXzil3V2SVjZDTQYLRjSq3d05QIgnn
kRGmPoEqPY6EJf5o6hQAj1VWvr2XIYn3G9GiVIqiVJ4jOuL5zjqjRHkeM0jP7pYLFuOX0XLkHq+K
oCTc2eNGNOzk2DHJ+tyetLkk9+OYhME5ouVcl3f5ULlakEBa0MYDR/lI6qh3MMAB/pReYV+E5E0c
08G3XnPHW578qJ+8A36f9LIh+fqnjRb4oXec+Ry7J54HkMhbatmPKLzVE7CrdkczmPjrPABdg/Ic
kgH4IyKyiLXJydo+mD4iqzIyl5/wL5A6kYPYnnxn9LQn0ZslSK3Qfsaj0GKBQvG0DXA1A9pU2VXh
4BhysFHiIZ46wHVJuHiXTtTQG1HFT8cJYtrsPl1lOt8NGoFu8q85XN6BxRDTnlYU/YzMH1rrMqcs
0NxC70SRZyJm12e4BfrDrm2y+mqkwbDJjD68KQfFbDJ7dK+Nur8jQvebHY1oxbugXaKzoU/sy5rM
D/EY1nb1NMa5uuesfRM7Q4O5W3sSo9aCsml596UHZgQPQOd/aWjkHxOOYWT2xua3SIwTwSv+w0Lh
62tPtf+swi3BGW4sq4D3g8rycVBTsEcieZzqADRWLW7ali6xW9QxcQxmbIL4WTAYhU1n3rZxVe0n
4dFeSZW1aVMcWBsaT5RZ8tEszV0cxuP3kJ15vrVk79DLLvqe+keT5/3WsGQOkqyptv5kdg+izPzn
RNC4Yym0zS99KklXBod5PrgE9WxhN30nS6I+4XDqrzthfh+V31zVHA6Jmx6n2sUKFnaXdJvT3QBU
+X4ODHmap9S6zSy3+33AJfN9Dsg0e+Gglg+3pBmEeMHVkp1HeUZOeKO+iXkJb+PYCneZi/KArSCZ
sZ1FFAuFfY6tWDha2/iiVEeRTNgRxFSv+Jl343TZaPVN6MziFkLE8EzlK9xFRezeBHXgEHMzosXP
yhgNBOrX+prqRHYFaEiUu5hM7lvJyWnnyZ4AiSKnciPd6aJui/I7BG26/FX9GPY1ERumeupYEvfw
FRxd8nu2RHSekvR0acyO/DaOkU3XLpsVVdXWosobx6c2AkFpA0+96j1FaQtkbeaJbhObqK/AsdQT
gS5xJ7lDHz5lTMDnDvdaT0b2bEA+Y6iYaCOLkewckVtfw1R6myh3kUQIIKMgcHWsPHnEVj0wDgQl
x5gzEitFEC5aJeZuqPZI60Bz2ATDImr71o+ke+MHqruvlCTmVCGV4H7ibpstE0yMDpeEypxN3UeP
rtnQWUQXha1kAiUBlPUQdEVxn6T4VDg+p/lBlJzeJ5GnSC/Mydj0HeLTzUyQ9k2hi3CZbc4PplLD
aW5t86uh+MEBBcQVM9AAAAZbyq4rglub0s9ZXfYxfxSyPiEJau5ih2LlFiXIuO8r4qc28VhZF71M
+9skcQFRhu45RRBsM1k0P0JtC8lFKvqnuI8BvhbQXB0LU180DdHjgGyIDLqJnnHT2hduXUzHyYxQ
7gexT5XV5XvoaNhRTCrMYNn6Xu+ChMlihzeh6LJtPTnwFDBqQwSLAxrJXpEj8sAiUpOBtRlwVt0j
hPIO7dSEKYBYC50JtMAdLgeKZWG4MSdlYdHWKTpgNuRumaP2VEnKXFAK5/40KUn4txATyjzmU1ST
OGq2HvPNa9r07u/oNsZ9krnOcoyDLv9Rex7ALBWE+1xvrdASKTQ2M+xb0tSrLYRrF8FwU+9Takhb
v/f7q7G2xC6EurKlfUr9HHbCCdP0cL2AOLQfWd+yq67MKSlsi2AqbtIuscGPOWhYSKJy73L8kRQa
jEBthi5lW1CO8rfMEmZ0CHC88AKZ7AU5jGegC6f7aMinyzJr2z0SlGBCA+OTfs024Erk1Lk25WxH
37xiwAC52Gi1Qxk8R71V3S3hiJGtiOJDk/XzpdM6znVTxg1wgqYxdn3lkARf5d1pAq5w5pfJdGM5
XfsQj8VFMzan2l+mXROI5kuBZ/UHSauwXrtGXdDVC89U5D+xURsPIGV3+BrlLcjdPN84Q5Zlh3Qq
opzo8WW0DkmwYAwBSFOnW1jnBNkXwl3uetusf5uygmhGprycrEhwYxuboi5la8q7Wa+M4sesq75G
QP3XiIko20c1iqDfSNN+qPu5pE6s3qrGhcHkdh5O7hmlSO+uorxcr4Xmci0626X50o1BfTXRg90k
PmPhHJJHyPeczhkxjGns3QUr6SmB+RSocaOyMrypNA6KDCgEVPnWqcev5JFVW2krP/JuIlE3N6x+
590bWOqXk/zNm+Dj15iIj9x+HflJCw03tSstiUzl/cE4CkZ6DxH7Wk8peT7qyCwnicXDMoOwDJT1
dxgSh87hr7oTSVa0bSFkQdxiUhF0PvAiEDTNWCLa6ljSMbhEoV0/t0zML5nRUfYVVf8jzk0pr6PB
7+1zRR5EOG8Jb4uLq9RJwZqtBAZYzVJ9KZTOyjRcWHIK78zTEMN6GzKUqhu5lCHbtkInjkGfCjjQ
E9R8L4ihU3tqlOqY9KAKuzp1XipnGLt7xN5Oe1g6CzX+ttSpNN8XzhPosfyJA1sUkjOX2JHmjjFj
PBRk7zyP+dy+MmTK38mRLO9tvFLYENfsQ4AjNe4B3HSXEWcjQ8+dJgcsYMW3i9H27SFIOTicrdE5
M/+h+iKrGiqbii13QnjoA5PUUtgVWPf5l66rHb9of/gOQLhKKjXIeoAqfWRBZOyQ8cWaFdgTfV4G
f8XZoEehEL0hgf9z6o2+EBBJtgHIncTH0eUrTnANyVjHPAbWR3GiKPYoevh+1iy1NtEYWeIROYRQ
9/07vIseu+9vEyKuT28XKmAAAVeP/V+YO+SiwuebcRGrtKZ5NxKHnADBYP+oE92AAbgbt/M4BBhj
wbHt82ds0br+09XpXQPftTSu5eO9jwjmUegoLOFWzW+HC0k7xcsaQKFpy7GZ8BZufpBzdfojTkiV
PQe/MvLyYyQn62H9QP+TL/ydfMHxJd/Nv5cvfH3BuILItyrf6RfefuyPAicyuX8wSTpAx9/0fMjl
/ihwWkL+QxcWddWTye6fQr4AIobAns78yqvm2HyEP+QL0sEQxikn4LTqSWZd679R8r2fT5EEMrwR
zEiTvi011I/v8lItTc904t4WA/jaLetrfws3AuMLjoL2+y8P5ubPq8X7N2q9GPSNgFyuAJLMnybv
yJkkuORO3sYGR/+VLDyjynrKkk6/THrKi0xPvgRDqo7/j0tjTzN1GrfLQ33/MidGZk1dZclbZA9c
GhMAU/080nNg+0dL0Z+YVVpTUXJrw4UayeeXf79O6jv3hKRE7QdMKFRmPlxe2ElUovWyb3MM1GzR
DPYoGvfJ0pNU+nKTLvd8fk3xfgr546IMFUlrFR6e/WGtLOsy7CPcsbcEUzJt0AE8F4VLVdND0fJU
d6CyZWJz8d7qWUriru9eXWqjZznObKpR5AOcQcPF3d5iDgj3y0KApesLprzQGUzrNKwo5WTR7hI4
TCzAU15Sx/r8Pt6jh95uYy280x5AXPCRsuUD0KJ8EYtbKpaMlR6k95TrmpzfMsvlmLlPU4Zp6/Or
0jz4Zf7946oBr4eHs1Hw/+8HDIVEL50cZd2m1gCcaeWLeWX8u5lOze0a4e5IyMmORyrTW7Df59f/
84vpsdHR8UtmwLj5uNEZgqDMmmyysO+CxEr0CzMHPXSAAQDt55f6sNas92pbrOoULLggKsP39xrO
XleaZm/dSmKn7oj5oAaN1ZvSdmgDVZ8yKV8G09Vvp0mVufZGXhYgltMN3jzjb77uv7pxG82WjagY
bdfHUSukUQWNGRIQ0jW8JBLmSHUpusIcNommXH1+73/1kmhdGe8l//PYWL6/d6uGEWvYg6D/SSuy
nGPqxGvlttdI6AKuBV4IaqTg0RnlK6K2GIhhQWKPaw4u41KdDBfodER9F+msKSi7EziyXyPV4xjx
Kr8VkAo9jRLtSoAkND98fhMfQHTrFwhUyUOCxlIRMGLf30SaR2Hvz4F1G6KRag4ro3odNwiBIGar
wtjmPp0LsCEBIUKQKLB9a3raHDTHeg1dTzJJttAyLkDIrNBsX31lTneff86/mAU9HB/sp9g3Shpp
7z+mMYl+gLJg3eIM5YGsj9mqKZBbGhZNIu3fjWy9gr57iyG3MapZc1EAIrT7eMWii0RqZnN7O1LZ
O9EecV7CgE4ZzkRK273GbSjbhesMlp2dvTmk2FfgggT3Sa9VJ3Y5d692NTDSNVzaNHgJEpv2DynX
1Wl9RC2rBkT0RKcKDx7FdLIWLmHZyXPhcUPa2/dmrfi32+K3Hfa/tqbSZ7Hm0EFLEhQk1KyP/cjF
zwKPrWh0W/FTW+BECyRqz0i/oFuau2M5QJ/bpt6QdjvhkJuMlgNUzyGIaT9scn63uZ2pQG5FKoY9
cTXeAYqh0R1jt4UQUFrRbG+Q/lBcMu2FEogZj8ZjbeDD25leVSkKogSZbOmaUsYxhcmbkbZjv2cJ
cEGopJoD4tflLfCf+OS3RXoJl6K6HlJqwTsfLEO/qUUOlwGC4hcLOOwPE+nkLmcfAMQZhFDN5xvi
19nBZH3RzTFRkB3r9wU918LeNHZa3zSmTheYYvgpG9ASZPN6AKkpsXlG/dSXOTnuduh590HQxITN
pBFgTCUohmwKJ1LLJgCXrbak6Pi/kYQAP73EopcdF7QQgi5bLxEZwyflvM7p5FJEPdvteggvTJSl
GF4HOpkeJXt1a4xYOxAZd6WDnEIgtSTMta5vvKjI1RY1SRzu/BQaYITH+anOGCMeVRLYyxoP3xDF
He3ZGkCGR7fMp9OpCm0g2SaU/gI3U+qJeKhZBeDs8mMcrTXIX/PifYgb6GKoz3mXZIFnPSuzFVt+
TWO6N736AnQyKGNS0ZpL4rd86xDNVRFnmzqZ/HPSt+LrIQu6H3DcXfodIjYpRKZqF9hFhM1QqoMK
kk3VcLYaodR/g+CXXIgB4pTPPuC3uasqjn+0Bj2Cwg9isavvaEecb4iU0FC7dfzKQJl+Rn2Y6rZx
VO7Mnq+HFLCupDhTO7vC8oYtA2tNowrLaQJUi5pk41fdq2xMdzthjaofDMdPMowFPt2Ui7LMg+LB
G0JARQyAfK68XeEVvtb4z+BL3WyDdQbaLaIpcqKcepvJxLBQKM7GDC7Az6yg/mbEFL75uFla6vBs
+m0Hw9SbH9BTdxX1oWhTAho4mZHPZogZXL40/kh3p6UHPFOyCvPHyWj5xuaQvm5BflG/HcjPoGWm
u2fJzKiEXGaxmErE+hjMLa9+DlAzJijLFr5UyqvG1jSVvxsDWM4IXejcIy1iyk5kdNt7NC+3y+zK
l5COCagOk/0qrCpmo2J0XqZwCZ5WNmZLxQcrJh1fQzIPedBg94WK8RE2vKE+yDqbX4/Pkg/HiaM6
sa0Ln3oXmGY2F9UpKzPx0Ji6VQ3OkrpKhwAPIY5HMTOXQRHtgJnzTyLcsS2yOjY+b51EEoToLfoO
D0cJVuoN9Bf+C4oQ6TWKSqYYztW+xgIHl4FXTXfCcVnU38Ki9BzJHs6/DMkHA3ROczGs/Pa1CfSj
XHvSLf6Zng0Hn5bWBu0zG2LRTUWCh8DXncw3zboXycCvqi8r4T2KKOr01GGu17PxrFvxg7UE+1U0
0Gugvp2nOpyEcE2gTTofUe8eZ8Gzt4jMwzfL+5viihza16RiMKT67wY1U5yhhS2J/xqcl5XnBAKx
fa11knoTRM0zKCJ2v1PSznfrRmHJGuIz1gTiVZ20JlSohg+D9ix9pQ1Aaywh0fEcIax5jRKRdnMV
ItdSeVZdMoz47ii5s3mvGhaeVke4hHwiMzXZhFcQFJBGZKRe9DrBZc7QhOxDEbBLbzX/ny4h0KKm
VXzygZ8h3KMagWs2hqIktW5wer1VyRba62+HnzWPeAbcTvq5M0ssV0bWpBuvdrWa05npSReOfIk9
IiXPWHb4gLVAyQ2ptRxTbK5W+BsEDi5erq+QRb4h3fNJ6W0QK0+3U+OtL8f2NQ9IoeEE4bO5449B
ZLEAY+llbqv0UQXqA8lnM4ICpgH73OWbvoaa4Z1zO9XJpiF/l8z9DPc5zvm0dPHUkbaidd3p4eng
f702o5SVKSNHRe3Tge2qpPPdX9UjuKljQZoKuzS3ZNSSKknDloIXHybU3FmsUroUZwGinYbEe0gz
yIj7TmeSoMBmjKwVKdBfPFNsXNz/OglkuQ0OOiFGaEuwTHDpzlT9moA3rHb15YsRucCqKsg7q35O
LUIi6ZipI9v95tiENt8qVniQ+CzkPIeRLWhQkhhDfvl0M82R+6L8jvfVzCmFiWQh/SZyeOOVavkk
60gEM2G1pzVqhKQJJow3IYmMmqi9CaZQjOd+pb+gtJFMTaIijAN8fABmYZmCTcdxtMXnDPCR9pzG
owhEvPezSaXTTlPkHXT44XGkHEMkjAOkQjrN2xaabsI8H5BvkARaUIGXbtvQObxZ75CViD1y6zID
qYp8t/XAu4xG/bxQXX4A6QhkmKnb3IwcaR/6hn9Y4eCw953epS2+Fj29SSr0sjkvJiOqzg0UKv6q
4nBqCLjCN3B4CZIV+56TjH5qCgdXQCChlS87pT9O7HIXmc4GqfuO97XU+ikalLxWy2zDrbMXG9tD
jiLBQZn42gBsSrZizeiOWwWqMWbII+vWETdxErr2fhxo0MyJg5rHCfrcuZsUpEkadxJpjKFM5+UP
xYpOz1h5uXRoSUuBy1DtsZSM+UUxuPw0+aaiuSdjb2THHmY86EUvLvAm9Nw3idQ4I5aCSZ6tSKSP
5LLjvIK2szot+gG8zUX64D6kgnlBT6wq8lhx1rEbRhPL2tTV6jh5yfwblI/wdh2fEk7eGVSN/gwj
uMyuvN5niADuRvDhZMNFHM2IO98GBHhK//faGzJ6R2pQRyMt4eJpkXfkUktZR4U7ZbrUDamA/iac
AaspSehxdLUha42k2tJEskCtOquaacmMrdcIihDKAeQI3oobeiurJsrJt0qO/LuZjZDacfa0ri3J
LTDkrAdiPytweHnEm+UB4L8TKNHsA9k+0w3J88z2dmJ9gQi73HJSZ1CbUPJ6LeIggEUf8XCXUk6F
dcHD7sJV8YLcGk+LN+piEAtQuSEach6xAnZMClWkhvDQGPRW9yUp0wsDruM1s5uZ60b1TGrOTLDB
puaohn1tZuPnRNx3Pw8+oxvrqrFLpZrIt2IvtNwPlp9Mx64fyviLpU0m51C4rWtlDnwKx++0/imp
GO2mBeL/oXN6NiGRkYGX1uL3EmMB9+vBtZO98O57fyq+oGj+ERuhsSXSpT06eYPrR+fPE9CV/h7Z
mGA8NCYbG6RZth0qmxd4QlOHHpkVaU7GZdtR8gzYoczuU5bOPOek5gutnHGZYN+m9sEsfegdUYOF
Px6m4hwpc3ply9aytqyaxTkn++mo1SqY0+u6vAorsnmDKWe/4Op8MnAzjDDVis7fT1PbmReNnvwv
0jCiEEluInuqXlacYHKE5kYlNCLb46uDsDIa91Eq+HpUUfPXJrB4SLYDDZsK4LjxbUAaKH6Zl5qB
PU6ht3RNTJ5RFgFEWDO3QN3wztC2OmZ0GE6jHfCqBnFDK8NUfDxUKRSbRMX+ACEPn3RaF5MQ8fnz
AkYn+1mxx2R1QX6wR/Rjn6OTCZ9CX+eSrQfDiPSr+iInqZYpr2NOq9wJ1RL1NNplOs0p0RFKYx0Q
xjYhQrIIMXkVy+zvXFtrhhhO9qF0BesnhC1GaxExWy1uIh5Wuv06bwZpxuSIbNbez03JO5Hr/WYd
kmhH+gL0+xDJwMM4yfp5zbqrOuY9hSDtutMRV0loQP6oINxGemZeFqC2W8528VE4UDTl4Jrtyal7
3rhOO32cDGiT8bbDaEAvaFVckZW+PPc85JfnHNim7thyvtngBVFnFQboQy6F8DmrICQ0s8V68H1k
g9wxsxJ1Hh6JlxosG2EoOEms/SqXLt8DVmJiaxpNfXdgbqpFZwS9bZkdiFgufecNVbLCPBD46/l7
d+7EgSvHD3hspkewtstlLOfkEYlDtmt5Q5idOe0sB5SVvQd4qzAhL8rauFGGC0yM7XTp721lg/NE
yPajr23nNQ365WfOrvL3Kp9attsjvWD2VRBm69a8tNiUneUUV74hVHYJEsODAhGoKVNQQBXBrw4C
rmsI5v4uSt3ka1F30b3LHn/a9gVen6x1zDPYVvN1YNfhY2wQyVkBeVY7pyTgiZ1yGUQ3S2lwYqXB
Br4Mu7PCoBIM7v8Mqj//IwE7iH+qfp90eJL2R0X+6/sGz9tP/dHg8d1/rGVii5Y0gKzApPT1R4Mn
EP9gQLuU1KXtr4jzf3V54J7T14TzwL8R6Mv5GP/s8oh/MAF61DNof+q2wX9lUv1YeNNZ6YC06Jrz
2yzX1v/+l1YmjYk461kp3zabqgCt51jMFss8M+t1iqPPLw/oLzo9f3VBT1C6lrru5lofqqoZd12L
unBONq6enaXDwBZdvXZzvzlGMzv/z6/3sc6nb9CTLs+L9goWgg+VxSB1lxaNoTx5Vey+pPposW5W
Wwc18+eX+tjE4lJ81bQEHHDKiBA+3JqKRxT9mSVPmT6DJx6tKkw+TE0uSujrDkjxk5cBiQFJ+3f1
07+4S0YSLUTfJ46Vps77r3FsMsKhDSVPraAsXfpofDaGU7LAsX0u/qYO/6euADfKCATvgcadcs7H
IuNU5W0B5EyCoaaZxxGQHQkpmyab4aHzWC1KynDxBZ5kjjuz4pDMHFhxbJngKGxNHRH5+ZP/8+27
9O/gYPoWvg5UAe9vH+AA59wolCd/lNzuKkw2aaed/T+vpXMM6ItI3Wf9MKBA6pp5DPEPRslIPUEa
7avXFdNdr7fVn9+WHjC/FnNRGFC39/GyeCZD62OnJ2E3zvLTy9MQxr+/CZ0FBfvPL/JXz45JyFov
xiz1YdRS2JZeJ3J5WnReZuoPlHp84I5bi73333U7Lf10Pt6SDioSyFx4hB8bSn6I5XcBVHhKRcLm
em2gEEnN7ntVZ/tNxonInXlJdcNpjjv7PBpgaH5+z38xglFnM+2Z+lXVm4z3AyYUCFVCN5OnCVbK
hZ2VFqmHemtUGy0jlINPsc8ywV59XnpCYdeXF1U9UZIBuJHPP81ffQNS2sjX9TdND/z9h8nyAP93
VvPy4u+5W/epq7mDk0yw/+8vhcLIp4PG0vKnPjtIc47YXmOfEofHG6yuFtDqTPW+lvt/frH3Uz3T
t0QeY3qBZGWh8/Rx+NZxh2W6qY2LkBoBMZ2EZDyXNlGsyyryL7UV4vMraizSL8NLX5IMKk+7vnh1
5J+a+cTbSEHDO7gwQyoJuD3Y6Leqne7AA9IrbYlhBszHaSD2qZ0lEd6Bgu7ByTNKtvMohyER6s3y
OoO8lXrmhWoKKFTM/6BUKMt8/pFxn73/zCz8YBU0dRdJB0Y398PXX/pTKqfClhdtbhYHc4mXQ5W4
xiGy2qzHF13M9BQ5LKgKLX5az+6eaBT3VlFcWRX6nDwRujL3hk7UvQKZ7l4nDJfELKynWkEPI96x
M6QK46w5zFZEHXA99OQulVUz5ceUrqR5SNoVUmCBoUWkzXOnu1bIhSHdpjzADbL9+QaPJbVEZCvB
E+RoI93GQdhYR4uIjWjTerEad0VAchRJt0low6RPbPcsLxuuoQtUK8y3aXxoE3KQIJooJOF9iitG
SC05QlGz75Yzgy23e7H25touIohzVha5Qhnks1e6SM2zV5eivigsLbvy2bUYojNw7JATlHy35oCv
zFtsl9CjkfrQE2R4xl6XuS8ZZlT6uGi4X2YrIE17FVG5A4XbgjLpj5pE5SNWsOZOuV2BRJ9jL3kF
oIhEG0CiGgOHFWatPhpI6E/UNOj5hZQp7Ikw2zXFeYbNfbY2yNfW8XpC7daIpgDPwx3C/uVJDJSW
3zK6C5cWkDWp9jUrIgFNHKbTfmlDxO8+HIanvtZZUXjqAQiHJU+50MfupeO5ATHgWLauciUrNfZj
N7dxX8Uq1VIvbK2z5+mDKgnTdCbKefEuYr0xWXv0a/HdxApzl9FNm7AZGJQN1wJpkzSMGqTbZIa7
OmR3TtO6oyCAzXE7mKHnXqxHSYP6VnvWyoEWsZi0AMR2PM3d71gX3Srm/avMiByngkTC69ig8bWb
1ww9CvpULrCEsN68GfSt0mYsDxz5nlr0+UgYu97XxuAJrJ3PWtRB8iF+Nmdd3tBT43xf4/i/Wrx8
ibZE2TovoIOdF1cTg9G7qYBIidlSBEwt4rgs+AB2InLl93IYygd/SeYrSMz5rmmnytpQE7D8g5WY
6iLJqwFngm4ltPkES7pcqn5ntqH7QPp3Mm6gy6DD9aBSXfumb54KGVdolbMggEDfUuin7fF/7J3H
dt1Klqbfpea4C94MatDH8dBTEskraYJFiRQ8EAgEAubp+wtRt1Mks6iVPa5BGkrUOUAgsGOb3wBa
X5fbKrEDkOu5EBAIDGOZPYnMJiJpH2gZIUlfpmNDw0CqH7G/IpfgRuNVEgbIf0KgQOljrIhM29V0
dSdbgKxWAD4+h7gbDgd0GsLv8xpBqEd46YJRp8wOBsiBJsMowOyXHX4m3dhdoWKEcSU2YPnXzEzg
4MKLyyXMwRu3S3ruLCrqT+JhCr8IOmw4kov1a5hN3Znn45oD4stfvwJFrvYohKygZjWPMQbqs62q
qf1awm1SO2bLMEhsGZ2YZBRE6szMc2cgBvueHHAD6705wNVWJjAxBejs9ONIy+8UOIs4LSUakUsw
Lk8pjmp7vNYttNa65nNRaczRl1ZtUCVFcbof8FOu5EOkUGaOaXTjENrk21FL59CIjg+KLfrPDCxB
jqZYm1YSXYBdGDF/guLQJ5GHyCjgnqwzT15MF2S68RGeHO5AbaGnjZ+mfJFfJ+kOfkROU1wMyChC
FV2xYd27TTfeCaiqYqvb4TAG1UKn2P5eR0P3GeNQF70TZz4MVurtxprrwNGy+cCphLnqSni/CP1+
QmfW5olGoBAu6D+0N0C+BPqhik1tYWioHn6ODSy35JUYzGhn3wnllufP9vauN9NDJ9qqx0zaBKRu
hWP6bApuKyZZMkKnZx+PcwA3HzcnGqoYNDFDZhS3bhn9d19Sh4HZz45XtIBbVUPCeRyPQcoMw/Vh
D8uaF8B2ZjGcPOPwQEoYicuOaDtTRw0DY61dqGncaOHz6o950B/9GSHw48/hkxBs220XoTu8qejV
fXG7PiOfyxENcbzO7VBKyAckLLEQjsWPRWjfjBYRRa2hwe7b0p+ewKT0eHdUVvA383zMofNkOOKm
jex2O2fFuIECm38btHooaavuA7/IMH+BJjV8rldrtD4hSN55x9jN4ytNtwy7BXTf8mnqjyUA78MS
G22IJGuiDSLl050OZPOREcUPt14/z67vXFfKpXEV1giOugkaLT7krMdM5dnjWhTTp2yMeHK88Rih
0JdNGEUgS7/ReWEE+OohOkPBduh281SjwzeAE18Qmh+y6aiS2T73+2657AflfQwRB7Y2sqlGZxPy
FHCqoJ9wD30Vp140EerLWUr/GpZrfd3D6vrYFDFu5Z0zfPe1Ve87BCW+dUmoz1UoVuPo7RbhZog9
tJNxKd1M4zpBHexrwkWSBmgZx/4ZcIVvqbCmT5PKKnB0o32JjnnwtZrCKttKaC6clRB8NvSws6uE
ptmlnBHPt5IpCWnvZsODW0ziHNQ6eiyQG87RmLTAXWDxJE8cQh7kwxadJlCULmYv+EjMhxws4C3e
krDeWvQARZHjDrSM6weFbcwm0dn0ZaxVP+7tYfCLs7mY52CLYoWF6HqKT8lVONPgPknycThS5VoX
ZbR2d3Yh3QTZR8igG9eK7Iq+aDxdTZzwPxzdD5ejEPoE7u9yDlC6qXciyVO69g7lRU5wO8FrySkY
KQuGrZmO9IfM1RPqK2WK3wvKVfJLNSsPbaQ6uJgLlzAKsylBgELodtohVDSmiF507qWKljXYgKBC
7DquI5+A6ExPnRuO6SGx+pVZAP1d3+/dPTKYMF/HqPg4NE5/NzrLcB9D493reUXTqJyZikShj1os
bW/U9Mto54kpKuCYrfkjAB3OIWUv+HdZuqh3Pkt1o1fqFLTyIgl7LS2uwYfNd7acrMugUF62Kbze
O8SWJ2HfiDY49EOETljnFslwMrJ3f9ConP8Wsae+TwHCYVOo8EexGfSiMl47TF3Kro5Qr47p2yPN
3iNEkINmOkZK/AjyObsZSmAFm7UY1JmHJ1DHdBnNSKRK+gU1DwlNk9P52kJkd+/aYap2SWakudZl
nkEUdREKtbAq4vNqRDbZ8iP9OWdeDawmW8tr+sKRvUlhyF+3SV2rTQsHFeCwx1ODNuH4x0bguTXe
zzm+r/4zXvd/0e5/QruHdMl+K23eWED+DT4ItPsLqPvzv/kH6m6jThtQ/IfAZtGHNR6z/0DdHYe/
MjPb/6dO+w/cPfjLZqjpxZx5Pl1Do/LxTyPU/oueXgTgLQa+TT3r/idw95e9FlqRdkCvBTIHsHvQ
9Z4p0n9rhGJQ6KCG3E9XY/OYDTUK0N9+W41/0/h8CVZ++wWvWnRy9upGzHxBXBI4YxRWk4dCXxUJ
Q9rH97/qZ2X9ry4L30Vjhe4K40wEi97CKRdncOqANBlmU03tTWqKDgDeCZskdpG4+zqUcxZ/z1F4
V+C6hDtYK9y2AHzCGQjAPmseQXbFyJVCLcntJDpJZWaGEe34VJDwFs3FKP0Bki/Q3/W0HpIylbdx
aS/n8HK69Hbp1YEGT3A2qNK5KfuuLCgg0r5FBKt1mYJ5MlAbV4cW7mqT9hL4rnXT59UnCHuZBnzn
t9SeOy6iUZuCmcpgPCXOJMXa3QLG+7xOe9TsVzh70wENKawlzyNUYnfBjI1B7GCQ8dXq7BCaN7o+
G5o8EgOrwPeufSsS63mpktz6NCF54Ld7T2dpAvZMIT44pycRhevw3Br+36jxh6jhgOf9be++CRr/
pwa1xgTheRxz+vjf//X8L/4JGW7yF5PbOASADfKbVvM/IYPogQw2oYEmtIt1awhK/1fIiJy/wNny
66BjA7Divwl8BvxVwOiBOOPRucXk6D8JGYZq81u3yVwOiAJ0huiCc58oh76MGXGkl6YZbf8pt1dR
/oAmk3r2DnFPq1c7pUp3uQeAXajDsPDygxjANO37jJhse+FgYo1Mr7B8BsgVqpGYQ7RJaiPOHteI
et1Ju0FqF3yDCNdwg79Opq0tEga9j1VBPS6rh2fJOLjXDgU+h3GGjN+EKa1BNNWAQoCs+7RBsA5Y
8SuJT9D9LPpgM6Mykshtjd4J0tCtLgcBPGzIMRX9Uy/uVauXdlbiMVKK+Q8vlvt6dboBX3g1rMGT
GCbNFLfJohyRf+l7XnWZZMhkWNvZKdrmRx/KYrn1DflEQoIfJffTOlM23/22t/5NCHbfXFKEzgy4
b/SiaIIid/7ygRnVj6YbZPYIJTGoLgXFQnW2+iM1JWLDYTFVFEgFEEUwfiIewSvPoHI3pS266qGb
hwVTpWgk1T9DtWew8/2aZuu4W+uZR7FX9MPW+1yGqTXvQyB+4dWKAyW/1uB2CSfezsj0kueE5H/E
fL88uHyanWYPAgWyUX5jmMip+uLgyivKBqqrJ3sCw/opQMqi+9hgH77evL96vFG/73a+yPMCjsYQ
xjyL95pKsBCgk5Xy8xHTdgxD9gIYko9Pos0bPntR6V9PQxcYzfIwqC21FU4W6Y8Vnk3lj/ev5FXD
3FyJcTADuU+z19BAX96yg/qDncxl+KgHmKBXgVhKpaicLEgjZyDJ1iD8wyKbjfGvA9UsMsHEd5C/
JRqBr3+1yHiT1RXUbfdxdrKh8J9czG/y/DQVI3sBYQtz2/USjni4v3+rb54u/WK69dBdHJvGxOtp
k+Vg+0ey7X2vx152y65fBGLCGx3jajz94Sadt+sKFZGZcsgUiIj6ehBRdp1TTdptHgcM0hBZLWg3
3tW4OvaYOYK0zcT1nKyp3Vx0hWxDex/ovFrvyyESwts0NVEKjAyyC8kHdOQZam9zbQQuse+U8XIc
J99v/jQ8ebtAbHzIHCH0Gfr/r9mwgE0HCdRl+D7byRgDuYrqWH9MXatgS7z/LN5sgiBGKp2im51g
v52VO9jP0OK02+9QPyQ3DFOwKn9oZ7HAtXdN2Hm7tNHgaP7wvT9n4i92H17YAZMBZruGK/g6bKWW
Y89CBta3NQCiBhgpCgpqsSgWOUr2jle7Q33kNamiB1hKiEvteillIrYNxBp9WzTrJFtyTggM3xCH
LhNszkJ3OQ+AowEp/cMqxa+3ERcYocHIbiWdfEutCbJJyGaU3bc8Lhghb8oY9aUbTIskz2fF8GzR
+GrSqr6yvLRgUw8t9g0W3PhlIVgmlZ8t33mWTfkjHGxWhuMPuCTieo6PFcNzAPZTQXQJ5jELPw9Z
Qo9tqxvEpNRG06rj6bQoxXAM412Ar9AGWKsJ0RaqJHyhSw4Zf0hzoeYv62JSiE0/rylrgXq8R5CH
0hP25cH1+4DXrM8n1CVE6JfNUziNTuFsPJUO6w1vYRJ8xlWUt0CujDDoa4kyQQTCQaz1MwNVUbb7
EYWW9X5VXqRvtexD/ZH8u+Z3EfDkRTb2ox3PzM0h1vYbKmc6R9sSGwKCShrzGR499LLMswN0F0z+
NohEu/xm6DBggbsQRkMTImg65+qDmiJjUbX0c0kIHhAFyZZ9mSV8tVVMCb+OcaL5NitbRHgFtq3o
v/RxEehjShO/uKx90Hsnk4MV9nneW8t4hoHtzF6aYzjnyw7tV2c5j/WQc1jaqTJnJi4TdD+O+F+o
wd12fiuq6vjrBgLcgLjVFoBGWO5sO7VY0MBu2X4YSpiAWTcRzvF73AyQ2doDiFqacjuIiinFr8/o
Rc/ICZNBFCS2bLlumjdevgaswYhtE189CyZRZ9hOcE/Z86qiCc34CJikwGIK/LfKqzP4+SNKGE6O
iQSDQEqBkq4jOF1Qs0tEJ25HvDXbpUsUp5ZXdS2bBjntsvnYqqCLokPpGRIvEM7S5Z3SbULXFAcP
YPkLEyCbD6T/7qTRQWUKsMuZ5c8FIrrNrFnDbma6gRIHMdhJP8WYzbImyJhDGThFFEaDe8tW4JXx
rnRmj79b0Go0N1EmsHwuey/VbbbvsJbkiiNXEwX2cgXx3uzxnzD7V0KD4Kcspsejz5IBNaNy1y2d
z6sANjPmJytTIHSNgJDikhbunj+cxtJcC0o4qPyibBfxCi5M49kp3hqG/lGHscfl4c7GUHU7p9h8
F1cD9MngMxIm/LBNvCXiskqc1bnHXjes4DhPI8u5It/HJ9WkgP6RIosu4CHD9ZwtalJrfSvilv+m
X1bzAkclEPMrUkdwjHt/KnjPF7msJnjkkEoeyt6T5pX2E/OhWBgj6Asgm7yRLrdwPH0bFRAemj2d
JDEsRz3bNKQuNQUxH9hLBDPr7UouZna1VxRS7USVrE5wnOMaKb5dad8meVAkeucwcDaRKa9Rjz3Q
2TyAE8yEd1DVkvk2no5oGe4ybYv1JliWme0fD7Eb+vukQcOj5bwGI3MVBujKSFSfFHjbLWZpXnHd
YWpH+5Fc3TxhBg+L7Rxc3mVtnRYDWBrGLrJHKXI718NgTedVOkRcI2AJnk3vo/SOrufgMOLGR69c
su4TU+vUb6+6oUvQCcXy3Z/qPYGYcLOn8Yed2jYTY5ck8LpDbLc2MKFUfkzxsAkyqvKKMBt+Xyem
V1gCO5hqrIiJgA5Ad0nmc55nFxVObE50peZkMJunKE1IidS0YOlaLanZl/Y4D+yh1Cv6KjvvjJCA
OPSuHiWcx8AjVGKaxyrtcK1xgFDP4K7H/orhk0vIxb1k5Cm18Bs5C7qlmfgsaL8mCjJqSdi5diFS
pQ+2EhO/SQnT83dKpiYuVbZu5g8JwkRspJzxDeFJ+DONhnOFnUh4pVlF3gXHVQMbSvfSgwjD0++X
4DyGRuEf43pYuXAk6Ue+2ncYkYgD4ZLjSC8i4pRvaAjz5sV+bQ5Zpcae7TjT5u8Aq8dyIT4scW75
17O94JsHuwxmzFH0cKnzPSRHaJJr45psxbamavnexD3VyK86hKhvFmfqeq9LTipJVIWUm5cTAkFj
ua4SeE7sZbs+ndp079tj2n8C3c7NFx2H//JTvIArjsrJYpUg9UW82OW4kk4fY8SrWMFf27opJvN3
0NE8Nu5azCZxRhPWhPvBijm0MEOzWWMvkkZTiKw3w1EnsrKCN9dnABjhVJdDXrtykTEod0NSMfhl
8u4s4VdoP8jl2c1c3yaum+BrICVj5bOwFRqkd6dH8V00nDHwEBrLv0y5Um/btaLovxbE3PVQRW1X
P/pInEpEXcNGPkyrU0/Xa2KhTo6GIngCkLiTaBGubBPofL0Pznw8oB0b6yvZ5ylq4oB5G+cC1gxz
Hxpe2tn2PCOcCLs57teSU1hLf95CgNAms17ltMAnYSbmJhsAWIv6ghLL6H8KaziE2baEBIHYV4Lt
e9ptBPQ8ZHu7Jc3Uqco5yWpkYutpXXdJUWPcdEjdFTz5zMuBwbuqLqFLOnjcJlGGVCQJ2nqblUjo
cvChGXM24NQWbzxfuc52cYhweJJnakh2gAiikh5WRCcrC+rsCJlB0SCzp/U8TSDpnziTk7sHRP/w
ot8oZuIFbEovsG5E1TX+3Tj0suzo9kV4B+2Tzp7n21nNnrq0mB5bH33LH/ChA7GNCpYMQ3m3RoAH
jd1mGElxEs8BJL+NrWF87ZIZv76TtFBA0LFQjBvGNuhguvk2kuvQx9+cpozbxxwHOz3vqlAt/VMC
yWNE5DfCmWPjekNA71GlbR+g813ZQR2epEhghFeQIa0K+6yQvmSdP+XoaeFxte1inDK6HRpfyxru
wUh42BZIl5spb35l3/aC/JvzEVZSx8Rx6gpzoIoGk9fgbloCIfydSCeZwnaz7YwcZdFRQDaW2hMv
jMQWl/0PoBrJthOw3tocKxjumpe7j036KDnAeR1yPzQRrglsk2GiwIBy86GkFZmh6ukNYorP1z6z
SElxUdEcPUHelJwyYBYydz0BksFnMjjuTPYH5NtUDvgSr1zt4uumTk7GvinCz2iKAj7G4wPsd3IC
DZtegxj7gDAZDAOZfVxBO3dPfDcgC55scjcLP+RJEMvKuDCHBl4z6cQZ3oAm32unDVfvmPhuTUrU
utTZ1il+8TY3Sl4CBQ65vEaagNjULmc0Ahs+qQmsd8UCiTYyJyewjZkrlVke8d0jEv0dVBU/AGe0
7eDQ82F22aHguxkQueT6aQ+bOFn5Uc2vuKWTcEVtKgZHPiQyMflqgrIvmBg1yvAbo9m2gwlSRu0F
8r6aY1EJYXKpVkQmZUH5zqwRujuhcn4gUoN2wQ4FXj0C9gJEYjtAUlHKhsltwxpqLonhi0mRfrZ7
wqExp9SvEwxcKutYdbbpWITJZK7e8VKLhWRGVyYdRr0NRQf2ZCwsYYbOsdiOg5Wzff5ZibXnFdqM
Al1o+kNtzid2jUJHeFc57RLDIrRqsxUL4IjULM2cBp+RNKD39PwYOTAd557yb1S3cZ/O3LHH0JVn
NDIOdyROopWe8psVjG2afNEVyJPqmOP820yn4KxDfbuCueaunFWY5pOUaDXnpwLzOD7LxlySFHxy
F1MTx2HPZmno1znztpjAa2B9DZ2FxNlNTTavcT2TwdEW2aDjm1XlbldchMzcuJ5lRXlx2HuetLlV
XZFk3taDb16RvulNwwt6A7+Qat8kag7G15+L3jEbzEvHondPejdier/Lnk/XXOuMQ3PsJhLVrecJ
ssDQkybfVKHZjykizmTWNitQ/oB50/IDf25+m6xErjdTHUccl07OdbnYFkcmNazCMTPJPHacXMzz
61GpgOdSj1PHQwUS6Knmwpvp/X/V8ZTBogEzyah12/TshRp7FXKC8uBL3+zdunWT9rJBGhZTgawe
YgfxQXQwPZLaqVt4tqOlG76rXSW3YBttavoi+EKVuwSyrf7IgLOQD1oCh2s2APuEIrgsk+9d+JOj
qharJ5d9BvHEFIFgGajYwF6YBzL4CeklhSfPWS3Bim8C3G5mLRjHz0y0Xa+vHnTuzCxK+pz5DJmt
yTWGLpbcbTEnqGPuf1XE8domJAZzltlUX23We/yUUbPIPQR7a/6Ox3C/3tgWjlBb2OE55YjOZTZg
6RIKb7wN19pDE9uacBO/sXDlNTl7GJssDO6aKfIjFKf5wwzkhb5NhzTjqamGhi4wiNhaQUlJHbTk
KEnQrfesuom4q9NT8572zN8RyqN+YDuFAV9Pay9dTagUxOTwKPD6U/m+jWa2/hHwX06pUsXkUc+v
Xqtrk1rVVgMFCGo7aPV+p7RGNhwZ2Mm0qoDmLGZLRnY8tdc2Wnptz4KspuIOEkuxkJMTmVecajkT
lyFQYSPYMZXZSZq38/gBwtY6nIKvcepjPLjUFBxslk9+ADJHEzpBaHV8TOIrSawq+9Zkomb4RZyZ
nqtGGJdAc057sFkEKRL+MdwONMncep9k2lSBz4VFna7mort1npZsy1u2wClQ8UrF6+u4ZKNTJNns
/ilvWx5p4Yzm0kdEZbJmj9tOqtQefxEf8qagOcIvrgs7CrSnCViKx2jl27kacFJGJx0vXiYDuddW
D143mwode0ITOZJ5MIlu41RmV77fNfo3PSMkhqBoMNCJEKYynfvfxq84SAHTTOrp25wqU2dqkIN5
sLMwUKqTzTBK7vcPX/m6c0ibCv2XABEY8IIxidPLr1xE28a2CtW3IJzM9OZ5a9QYeHF0vX93b78q
cnCbYHrNwIjRlIEt/3Z3LqofjCq97hv4FxOfutD3EJCYCdbErve/62c38PduoUObOkIkCW6CByPi
9dxlsB10KOrK+zZ7DWIi52Pe4LGxDfAT4jXM4fhwFq5hR9AYYdUPNFF03cf1FnwZdTddCDPZSCh5
Tex5jsy/Zh+tzEyJ0EYBDpcXUdhP/PT+5b9ZKlwOGMSjbOVRjmPR93KpZpkizTNFwYMqnJnr4IAy
ZSGHKyXU+1/1Zs959KBx+guZBEG1et06Jo0q3JYE6gH5X29cjumCGMu9s0bmFQnTDCOZP9zc6xGK
w4PBkxCGEE199w3tQPaDF2fMCh6wjDAxSqEIsd6MBZH9Y+bChl92aUK+TzKx8PNTjWitvCbaNcEf
GBCvl5mpaYBmmpmq8rohI/ZymSfE0/WUZN5XehKUjvA66VLFGOQRAf+zVXahl3G3HoyoiAnS6+Z1
RWIYe3hjf0V1PUJaWNSmNC9KKrUjxpsma3z/C18CLRjQIMn2rAsaMOGjffTy1hCDXgkmi/wqW+ZE
+V4iCUqYIyguPNdU9jjObvICLmuyjaoA/vr+/Qv4SfT6/Q0k1QL+boN0jqD8AXl5eQVUiXntiKjF
39ResnbPLAvvY7oeeVKePKctWuYmNUbh0cTvX01xC7oY5UUTKpSuT6fnxWlKEG70qwJr4S3ugK5Q
Law1sEWPPAIP3WEXe8qKMfV1KkW0jqbAHJYaeSmEvfPU5sVHhYEZerlT0UjzyJnkPOFKVdGi28ck
865CgVb3MdavlWVyq0GD7VwQKEC6hTYyYHCeWSgKcptoQD6Ysxh1Li4rem7QD6T2RE0oMyZpKoGV
mOPVdUyynJbY1dG1AfLI+sdZKelMunoGLHmOnhxt2feX//VrTdxzUa0MAEcC2n2ztUcqC7zS1+VL
l/ceOWsmlCmBklWZDOBXy/r9rzRvy4sHTqhNfs5oYDSiFfdqrszMaVH9EE9fkiw0PcaxSMLqEj6o
W1lX9mBzBQZPPFJEzcANeRBwN8zVvH8Zr+8c+giMG9jECbfN4P3VIdoiXjzxLPMvVUf786xopGru
3Gpy5YU7qD8QK19HEI/kzAgR+iEUVThqrzZ56NiIRIlh+KqxtljvMQ8z2wKWgMms3r8vAzT7fX35
dNQO0SCE28e5ANrr5QuVTbNd161271rUAOJdSvtSZQeoeAWVblFOnA4bBt4N/xPRsGFfzkZigWIt
QJtC0NalBUPJY+b3YkJYmz7C6ptEvcioUDDu5K2AgpKbttZsmTZAjDkSL6GOQ9MmrhqmI7ca4ho3
Z1UBZ1GWwf8grGi0z6iqHHQn+1PLIo7WB7DtmX/5/iK8Wm/WAK1fz+Y99VGFfTOcDSD3JE0IfX1s
SnMypx2jimqDLxqV8/tfZUB1L9ebABbASyImcCy+oVFNnaCn6vjpbex3P79rxE3mqtJ4f3A0EeoJ
Qc+z9xqQDqvQzq3pkv76SerRdAgs8FXB58CPTD+TWlAQ6dwGYbLp1KpK/L4vBl7VkAmWaKrpBGkn
CqY9uuWUxwWyO5QlvwZ/TIvMEMlC8Ih3Z43tlb/TXWMe+BqUfAv2HaTD0XNrArSt6fFaQW6eZOmQ
tUybCIoKz13JwjSWf43QeCPZuyUzD869NKXLAXvGaSZaIO8v6ctXM4o4ZI1EacDBYPjcr8ETHcV+
1AdZ+8ggDN0bFx7PPqw7nLRCaYd3739Z/HKv8G3o67k25O0k4OB9I6fYs1woioj0e6296HMp4coc
XGaxx7CKhc9AIVcH6EHJ+RIXdboTPs65DUZI9xolMfw347FlQpt5m8RajGtrrvq7lGJ5gC8w6Hyb
x9o9Fkn5oeF2vhvwPyRniajOlsFReK2DtDvPESm45PjLVyObpaudhU3J3ytDa40LDSrWiBIlto9c
XVDdW6ulqESwVp22QyJvfI5AxNEQ8bmMFql3Siz9ngF8fZ+DTUA6w2UkUQqEajmxJuaFyqm/gpQI
sB35qaiy9rYDUlpGty7JwIPIOyfYpDLM6Zdkw3Dili1eZpE33heelwO6si2/3aEXjxrGCC2stoT8
FPqYU9MIG4/lPJYHZhKLwCKLSfZ2nhLA+qPf6DMg33s1JRBH4rws/x7hKdOiT/E7RUqmu13Lkf6b
j9A8rUXL39qh/cFXi/3NXdTwFVaIj1NkgB3SHDbnVTQUe79Yij+wDF++0M/bDwlTAFkuJm5swpcB
NF19UjuZtI8Q1xswQrN967T0V3G6qC61743Uf1nXfGBEGFV/yMfebMafGx+sDiMbgvjremQMhqSr
fNk89m1L4QoBFBJX4zkA397f9j8/6V/H8M+7hMsL8AAtacOnfXVMzG5TuRpczqMzdWxjz+W42HQU
PPiT5HX0sXWb1JBALXxq6yAR0I9FUZ/oIgihpitgX4D1wmsZyuSstfrojvMWthF9RXXfNCQvrmob
ZK+U43+AN93+aEYUPVvasx+0u7h/JyV16sbpHBurlCq79iBC5hsrakK6NxWzOAf24NGWyfJYdpli
lDDKg5MF9oMNsWC78vz+kAu94luzJCYNIA1iXSBcu69TAsfC78SPl/XRH83i54WXn3hdWR/ndX5o
naT+4lnJvBvdjKFHD9386OPx0u7efzKBWfkXTyYyYE2DB4FLxTH+KkFyqrRhfJBHj9nI4IB2Gu6A
cwwifIcB6Kp22seLJWoU4lk4MTVMe7rm2NG3ukTeUqtNHWXW9epk/tFbFxpnMk2+NgX99K2srMti
aaOLxVtOWq/xbumB1tedxUPbhAzGlu2qZsYuZTek20gk2GO4FN+HyS9+LGFZXHkRcjfw1oJjkXXi
uglUbYxDh/HbUufjHbzm6oPVxhwQ4exMB89V07jxYMncTnWSw3/t0a7T+Ywvl1YZI4Co7EsGIZyJ
n/zAii+KfPH/duhq40NTVcH8h23/EpbEI2ZtsZon7Q2pZqPXBP6RljDPPUqRI/ODKwsJ1HtReAsK
Mn1rXzmTcc15/3G+os///EpyA0ocIOZA8F5rwwPYr2XD0fkE888/o21mNZjjLdY5jcrywCBCEXzR
Un0UiCXcF9msLooisT9YOvEO71/LT3r0y61FqsmB6uLyChL3NRhQTk0wxFnbPmUzAwbq9i792mHd
qHd9s6A1aoN434xNhyITUkv5sivzMDjmwGF39EmSBF1FC31y2YXR50LV2rR+aaG31pBfVmExHHsP
/8pwzGGuBVHmb6DrudNmgB2KD7DAWGsj8dTYxmhJiROLZTmUlbIuk9DR/MIU4RQ35MvNAomy3ZWo
ZR2yiQN12zlFddEw5iWj9NDpwIS5boGUTCUzXIae94GmNCUXGT4pd25P86b2JMpgwGXYiYyLtiFd
vxsvKVpGroD3ZiaazJVUWNfZFlUjcTmJBP/crsAfcsv6dc6pIYfKExuJpL+V7IrPIxZSP/wCMQYY
TmX6p8bX2/gT+dQJIK4BzPF8Xodkz2USWs1T9YT4vg3FbkrKb6A8FqaGPDJqquhxHcb0NGytb4su
JxTVQi2a/48Ni7AMabMHchVnhFftDpBSA2bWUf2UNuEy7n4+kHAd8/qiqEMF6V4ntz02GQc4sele
JOn8JY8lpuM5Ltq37+/YVw26n29P7JveMqED2OJrxO7ajJPuUMF7yiI7/NSHzvARyWNrF9HYPedc
HK/GuldnAimT03r2nEvVRhxkUa3mmwIpYwDJ7aQvCmv0foCc74NNjBLhpz9c5ZuUIQqBnUKKccFM
U1S+WjJkoZcm6f3xia53n92RWQTDlk7ishlRlLxyQ10xUxrWMN7FMuh+5Kh8QXDFuns6wbtxuA+S
Oruwo6m6c6U/MiHhFDjIUtYsd1ZGW79n3Pv8oP+XZ3G7iKf//q+HRyhWO2hzsviuXrAmvNA0Hf5n
parjw/RQFP/mn/zDtAh8dKoMzpkahVoldP9hWlgQNo0JM28NxT5KNIYG8Ytq4bp/kVtwFAD39H26
bjQ8f7GznPgvCACo1oDTRu6FFut/QrUIXu5GEgc0S+AyGXkM+vUQO14msLQ86rVkev5pGIRAI3xt
hgWIEtdpuPHIW/robedFLb+LqHJv87yyProJxmCtD19+WxcxDsHDjDemTf25s0Jnq+D87INZ4xNl
23xOaOGyuUHYubgpJbj/jSXQaO3yuTqMpFd7AXD2wrUo3zDknWBfVMtJ5y7Vx7X01iMMRjSdHWt8
aldrBevlT/61NRf59dzWRb3JBzU9AB1bHgDJLcUOY8jI2eawOjDOreR6iGobTbjFEt9GNy8faIIv
N1aF9gyCwMuXRa5ymwiqyK23rOpJy8zZuALN4Yx2+ocsDz+gw1cgyV0P7t2Ib3v1hxzuZ43wr4P2
5yNA2SziqeLSAsPMsGF+G2I0NExKKx3CT6v0klOwHMFeuDPKFMDweJE9t1fRpnCb5Iajx71oocEU
GxHGXYA3L9Z+a87BRqHcnSbrqC/XNMivXHQcHzkHrb/BgQwfc3Py4hpVXo6BQpY7zlV9X9dpfJLl
UhzGweuu41jeoSUdHPEzu4iyyb11c/ckyhMc8sL+228vyc3z3f3uYpa86jyhrmZ65ExvECTBbef1
wSFoj2SpLcjkuib94pinnwGT/8xAARY83XkwWZ48pcOp9j4utS5UO3QEB69cL8HN2t9E5bAMSTDN
1xkTuLOp84JP6cL/6wmpTwBknPPMcqfrfAxBKWU9Amxxek917p4kRVHfM7LU2xApymPRTi00FWnB
J/bC3dJJtV/thj3tYZ14bq/eYxuOFxOWZUd4QMFxiSXnhp9CFZqxiZuDyd3bsJ6xhPtSi4Txod9N
34scA9taedN3Aa4UERjEAKRCLSbFo2Ir9HgA5Dt/5KWsriINT65Gp/xYebCPi1KSY8sQ3YdyBT/n
Zw2urfE87oqCuVIXlcmJvUoKpwIlj6hFSZdJa0il3xblZZN7/QXwCPfvRbXiKa77Bt7P9H+5O7Pl
to0lDL+KX4AsbCSAqlO54KLNlhwrsmVfsSiJJkCC2EGAePp8A4A2AS1OMr5AHVQuYktuYpozPb38
/XcMGRTDXiNCFFOlEJkkF3YRuu9JQSvXC0Hca/nq/hrCSRan6RksOJFTbi4gGtvY09JYa7eA/4uP
SaqiUIBpZySTygtQjZzNwbZkoFGe3BtOEj3YRGkfDCr8U2VdFL9IkHZsFlkXi/yZyFeKkUwE3nr7
wNDIuFjQRz64dVKF3nabpMqA2twXPEGAumZGa70t9k4clI+5ZsGrkSbhYWrkB+dpA8vCTTjWFlfM
e43uzcgIZzBLK+eRFX5lcsB2FmXj3eddhJTtHibcyWav++ce3/2HYEEXmZKuy3kyWhdzaNy120KJ
t8aEXIrN/PjB4ZrRA8DDgPedgdzRhEENtlfxKEzV+SgdaHNXySJkFvviJt4G5adq24abiNI97ZjX
cTRSP6hhsID70lK+WoNdQvSrJveMw4lu3MSFiJLJtfjVOsONH3xlex4FDEScAiXPqEZk2fjcOJRb
c761HOujpYC9nr99dDvNXkL9dMBauFljQclHgbet/jxSk8G6jBe3WhyOGZOnAlY8xNHgr01pswJ1
owHFjZLB3ebg4qmPilAMWIx9pzi3yF0dQOEVaEbzosWVBfX+crsfx7TQRnm4prkpXnyLDThFJwRD
6mXkZoNfRDYvLcAQ1yueM/cydbT2AnwI2WLVWZu3cASkczz+4iYK1+uzCFB4DL8NdoaGZewFwwdh
lnFGgzm8NOES6tTRezUfL75z9nQM8yFY6oWpfhgD3LoCkwcNQeRZiztI5knCOP7as37hcHd6QCrl
039pUsHFfdSM7rvnu9iNSyMf3QbZaMTgFChMvrObF9YFUAmPIqtbXm+KpPjomXv/PGVEgws6wmeY
a+jur4Kd5U5zW4svvVEeXwZmNLgDT2Wf27mRAj2LMv9jaSWUoDXWn+8AY07SJE++g1NhAoPtGg/J
Is8ulbK04KiJIPzKjHzrn5t7SBHCzaicFFqMGcqyxb1Gv9/FwBpYV9S5NCCi5vjMS/T1WQgNwrd4
7DO7Pd8vLt2DE89L3/StaappxYo8IvZK2xmD/TQJNXVe6iGdNcEW8CNs/AAoookOycWlZ+wX33yT
o45PAL2xOHo0HK+fYmYE7+dgS3g9OMOvyiLWbmnmIULZbfQ9s7EjOB4YtHy2UZzFN3befmV4O2FB
hGo25uIqc/3y2lDEoDCYerTb0I2VyYFEGBgkrWQ2aTR2v5q7zaMe7CD8XzsFg0O1ZBrHGtM1DE/7
QNdJwoQUr7ghpOQuefsU4iSyS3+6DewEmubwGRjNOarcwY7bgK0GF0Xp4JaaaGpODwoHbFLZZppQ
o3OYWsiVwLjvThzmgJzhioXLsZaWn0oVmzRf75JLh1wcDfkb7ypyvSSH30pxIacebNzdZL32z9Jo
K44rQxkfDiQfPoverwctN/arzDWNwYyWxp05SxwL9nOyMt71nmaOOXH0gX1gQEk38XRv4Z15KoND
JjYB2oW1HhSzQxmal4Wx+1wwdFjnLZODNx3A7WVH48EnsqyHfJZkSvYEfBsTyYxp0ghRcFGoZXJu
CGYP03OFyym+1zB30/uk2F6MBvAjzQpY5ea2frhXw9Cf6YyFn/A+DtiwDQcC/mc260ZLjCkgFvOR
HAzM9eCTrwJ1o1yUNoDGyRi84XkZAR6+1iC6sKdhtnW+cA+4X5LBhmG2JbUui/B/t7lPLMMGE0VP
6voCKmGlmO50rMEkAd/1NIBl4Xawz4WDAxf4lcJg0vMBTUWzuBRU47qTpfO0cHYKy91i8jxaDBTa
kGL+f5HSXzM5OFq5ECSChjHzStW/W4NavlwoBrdOqW70B4dWr8N0rY7D7ftBmgr3xz58Wqdg5ufl
OlIedlC0MXg92lmzA5ZdmQ78Uv2wHuXbqwMbwSKVAvkegCCHyTKqrn9VmaUCvagCbwzgb9DVKnPZ
bmN8y4tUcCNDm1SW35n1YoHTKgcw6O8Y9GONFyqjTuIynxv7vU27xpimIgaSm5M8ZjjThKE1egCn
dzxLbWiHJqNwocxcvfS+m2Z+C4sSTHuwkwSLSQ4+nU7q7e7GNHfOn9rOzKdcBjaaYeLvp+og/d9E
ts1CRIf/vOJW/pSt4sPtKiHPmvzxv7qdWfz0z8D107vgv/3S24IaGoE6Vn4MMj8VbwAFfoufWRN4
jVakXL1S9b5vSfCAHKXZE2G4bg9HAt0hkjjVw83sBT7FgerHA5sZncC8SMfSly2e+gNPVPSaEt5e
X63Nt3+ntYLX8wVczbz0P9FCR8ZPLRjGkGSaQsIZ7ljxELOfakFVjeFYEAWT5zrd629tgrfX9hvX
ryiyy9e1oUnjGwkJ4mHxdDaBIP42cP4pv9TqITeCvnu1CeBqkd0EypBQVzVGI0GwzdPZBJY9JNs6
pl+folz19E4LsO5KKkE3hlVplQpnvUZCjfZJUIdsFXBptKmLBx+oX1sBCgnok+TsgW4NAVSS8QOj
Uz0IPNUCdPcGTPZiL9RaqhOWfToQsD/JKoE0quDioAm4XmTnPAgl6HCQEJDWSuqdaaR5UFoJYkY1
YRKzZGolYPpOd4I5GkKeA8aZKVnV0zslUCoSdVS5+9GEoQjElkX6p37aWuCUoAaRGWruz95dEERs
9Tt1vLfnrtKrToJuDrWRMQaR2NyS7K3TrQBYfQj1qSgNNlrom2lkJni3svKKv/i6EqiFgDMfwTRf
H/quEhQxuR3m8nHtlPTIJEKYJO0iqMORgL8BKXxx9TB5mbogCtF6ZwagwwHJImUFuBVBsQm2fezJ
6c43GfFCZs8GPltbh/4FCeSuZZ0CzRqS9sG50Dt3gMVFaEEBBJ1SvSt6t/VpPhG9A3LfvjYE8sZY
Agro1dM5+ZbOHUEYCXtcT7VAk4rg1pPSgoEFwMLroNHqVXY9Q3sITRBlZByn6umdISCGsWSPAlkD
bkHgl02kJO7WU4NAwIgRBB1HNb16+mcQKAIT2sjtBW0IVoDuDACB1dMJm22d3IqiUDdrft6/KIGZ
RtIesoX1o1XJFuNexNOxCzaxFJAp4ojGg67V3iPHABynAHPJ7YURTJ0iMD5Z5emJGNtDyCMBjYFn
r57+nQjRlSKpBVxkrCN9AaIB8XT51giDwAYhiujr8m2ub9nlQ+MsSOIYAFuvsmMWbZWIWnTPWo3d
7N0mENONpK9IvEEcZGa3vWwWaeXAk8CPYm5WpfAemQKadKWvBeEmi1Mw6nz75nhoAkG0f6TSe+cm
MkPMkD0DhjYkBsYNBGv00nUApTEUl2yQRs99+vKJ4GXjYyoJlsAJEyXVJuC5IUQxeE7CfxJP73wC
jfSFrH9ojLkNq8aVxgvu+gTGkEtXJyarP6lXm2CkyC5f1FPgPaRfuv6On7nHGEDwn2JaX31G+rcJ
+G7qyEUiX2bDUE7XN217tRo6RwHSCtQwwhAIRCJP7Yn2aS8Ad5PeC8YQnlvIEhj5UD2dIIHu5iGI
dN0mudq721BYKkmfyNCHUCbgEB1TZp31cx/ALUDy6Fh77J1FwK/XZK8FAmZ6NsQ6m4CYVZ76xypT
Q5jTBY/GuIe2gAEnsruA2ipb3GaSR30KOus3qa9jLsF3Nxazf54hJGL1AZWwiOTGwc+aPywiaj3d
BSYVZjg2QHk2tqKPe2EsqwU8RHxgjdkIze3XtQijIXcj7ezHEnTvtABtQ5Pgl9oLjEMHTwNlT/V0
bkdSaGL4AM0qP+8NMhR9uh1B9MomDAzqhlSQcRZfhh+RWodNmzJ7bwuLcCAINLxU8kjHLkA/SSqx
No7PUmikVXARmAxF3FA9vfMUDI6rpBbwFGAVo5hOb+NxlafWkSLGEKwBpDP9c5Tw5mU3AUfBsqku
NxHTszwqRTY6xyyRZq21g8HomUEQIDLZTYAfRPsu8OpmD3TMonAXRQeTgCBVT632HplFjJUAjksZ
BAO8Bfsc3qfmwHcchfooiIRtA1Dq3YmApkE0UEtpQccgQKRI+NQ4jR1HwRInhnIjznO9F/rnKKCF
+pj+d0eBjBLkh8ASj8a/uxfA3nARk25pDl+fzgLbQDqNoAItErxcx13AXj+9FkAow8Unyk8NOLV3
dpHIt8lzSe0ChvoJqsPOIQByQlMYk6NIIVRP7wrOdGFLXwuisCQ6r0Fl1qvsXgvWUNycBqykfdXC
C0NH/y34SkROZIw12Axe1ALAAzwklZQbrUrV0zcXASyiNE6b+gpYddGy8AoQRQGGR/M/lC4/Mm79
cpR0ms+lHSUyJpx4zlbzVXeqTaDVKcSCV4KHuHr+haP0D26QH30wU5gInqoOGHeVvNQo89ovHPsj
nv+86fsQIzRFg0vrF0VDTP3Zq6o1R/z5jxZasQqRT354DJmrz2n+ebPA5x/d+qzjqo5/eeGu4mX8
6EAvTvvMoXnNm+WOPhqmfz4sd8sWK0XVR/HzTZ5xXvxwjn4h+OWxoj+W/x/lxi68NO0XrtoHpF84
3jKrZ5m0VFGh0WUlT5ee+z2Ifbf11jWyV1p24AXx8ik4fesaLisvGfafx9R9zNKW8AqNKit8tvJg
Q4lXp5Jr1Lu05Iaa5V3w/R0Dk7PdQ1vtNZ5U9lPO0Lr71Po+cfNE0UVW8vkqiNftV25QkLKSX+ef
kTySl09Lp7UB1bq1TfaFLz3P9QO3fSKJHfGhpEX7T+6yY0VqfKG05CBvb4sasCcr9v1z21Rj4KQF
IyB73B6OOq0GQNeQKlnRH4IMmomummu8kqzs66Xrt6xHA4aTlxsfvKX/dKqOBlwjLzpJlo9OlqzS
tLWnG/iKtHz3Ecr0ZbvRtoaGyIvmLkiCtLWzG8CFvOwkcfkvDN2W0tUKz/A7pAdZ3BUtkCLSogM/
7WzuBoYmK/lm9RB3h7I3IHB50ftl+94iByMgE/KC83cXy12YOG77Wke+KMb/DvlXqzhZtSwV3Cyi
xvs7hF+vCvexdY0h/Hfc6Der/N23IN4eX7OKDxjCoB7/om6WbwUDJxnIt5zsG/ilnHfTZRxwU7YP
Z132lVZM9QGz5bZ79uvmPFnxHx23rfG6NCctduvhkbSjmqbeJS06Xq27XAZVCUlW8J8r34e7ZL/s
hAlMZxYlGlnxt07wtHp3mTy72+rah6z4v4LslY3YJNR/zwc834hC/G/wB+/Q/gom8ZZL0ZTLZV/9
blW0o0rYyER2WVbu53TpHKUIm9LgfWTFflnFO262luQ6ESwt2SWy6WzvJskqK/p+yb3DVOb20WxK
WtLCV0n67stLL19nBaXlu8ljwBTJlufW5NqkZR8C+ErXrW+zzui+LfmlTNMPFMfz/NORFuSlf9ZO
ronfePRWy/iPvwEAAP//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
        <cx:txData>
          <cx:v>Category wise Profit</cx:v>
        </cx:txData>
      </cx:tx>
      <cx:txPr>
        <a:bodyPr vertOverflow="overflow" horzOverflow="overflow" wrap="square" lIns="0" tIns="0" rIns="0" bIns="0"/>
        <a:lstStyle/>
        <a:p>
          <a:pPr algn="ctr" rtl="0">
            <a:defRPr sz="1400" b="0" i="0" u="none">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r>
            <a:rPr lang="en-IN" sz="1400" u="none">
              <a:solidFill>
                <a:schemeClr val="tx1"/>
              </a:solidFill>
              <a:latin typeface="Segoe UI Black" panose="020B0A02040204020203" pitchFamily="34" charset="0"/>
              <a:ea typeface="Segoe UI Black" panose="020B0A02040204020203" pitchFamily="34" charset="0"/>
            </a:rPr>
            <a:t>Category wise Profit</a:t>
          </a:r>
        </a:p>
      </cx:txPr>
    </cx:title>
    <cx:plotArea>
      <cx:plotAreaRegion>
        <cx:series layoutId="waterfall" uniqueId="{C58D2B8B-36E4-4BBA-97A9-47D0A96F4044}">
          <cx:tx>
            <cx:txData>
              <cx:f>_xlchart.v1.12</cx:f>
              <cx:v>Profit</cx:v>
            </cx:txData>
          </cx:tx>
          <cx:spPr>
            <a:solidFill>
              <a:srgbClr val="7030A0"/>
            </a:solidFill>
          </cx:spPr>
          <cx:dataLabels pos="outEnd">
            <cx:txPr>
              <a:bodyPr vertOverflow="overflow" horzOverflow="overflow" wrap="square" lIns="0" tIns="0" rIns="0" bIns="0"/>
              <a:lstStyle/>
              <a:p>
                <a:pPr algn="ctr" rtl="0">
                  <a:defRPr sz="1400" b="0" i="0">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endParaRPr lang="en-IN" sz="1400">
                  <a:solidFill>
                    <a:schemeClr val="tx1"/>
                  </a:solidFill>
                  <a:latin typeface="Segoe UI Black" panose="020B0A02040204020203" pitchFamily="34" charset="0"/>
                  <a:ea typeface="Segoe UI Black" panose="020B0A02040204020203" pitchFamily="34" charset="0"/>
                </a:endParaRPr>
              </a:p>
            </cx:txPr>
            <cx:visibility seriesName="0" categoryName="0" value="1"/>
          </cx:dataLabels>
          <cx:dataId val="0"/>
          <cx:layoutPr>
            <cx:visibility connectorLines="1"/>
            <cx:subtotals>
              <cx:idx val="3"/>
            </cx:subtotals>
          </cx:layoutPr>
        </cx:series>
      </cx:plotAreaRegion>
      <cx:axis id="0">
        <cx:catScaling gapWidth="0.5"/>
        <cx:tickLabels/>
        <cx:txPr>
          <a:bodyPr vertOverflow="overflow" horzOverflow="overflow" wrap="square" lIns="0" tIns="0" rIns="0" bIns="0"/>
          <a:lstStyle/>
          <a:p>
            <a:pPr algn="ctr" rtl="0">
              <a:defRPr sz="1400" b="0" i="0">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endParaRPr lang="en-IN" sz="1400">
              <a:solidFill>
                <a:schemeClr val="tx1"/>
              </a:solidFill>
              <a:latin typeface="Segoe UI Black" panose="020B0A02040204020203" pitchFamily="34" charset="0"/>
              <a:ea typeface="Segoe UI Black" panose="020B0A02040204020203" pitchFamily="34" charset="0"/>
            </a:endParaRPr>
          </a:p>
        </cx:txPr>
      </cx:axis>
      <cx:axis id="1">
        <cx:valScaling/>
        <cx:majorGridlines/>
        <cx:tickLabels/>
        <cx:txPr>
          <a:bodyPr vertOverflow="overflow" horzOverflow="overflow" wrap="square" lIns="0" tIns="0" rIns="0" bIns="0"/>
          <a:lstStyle/>
          <a:p>
            <a:pPr algn="ctr" rtl="0">
              <a:defRPr sz="1400" b="0" i="0">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endParaRPr lang="en-IN" sz="1400">
              <a:solidFill>
                <a:schemeClr val="tx1"/>
              </a:solidFill>
              <a:latin typeface="Segoe UI Black" panose="020B0A02040204020203" pitchFamily="34" charset="0"/>
              <a:ea typeface="Segoe UI Black" panose="020B0A02040204020203" pitchFamily="34" charset="0"/>
            </a:endParaRPr>
          </a:p>
        </cx:txPr>
      </cx:axis>
    </cx:plotArea>
    <cx:legend pos="t" align="ctr" overlay="0">
      <cx:txPr>
        <a:bodyPr vertOverflow="overflow" horzOverflow="overflow" wrap="square" lIns="0" tIns="0" rIns="0" bIns="0"/>
        <a:lstStyle/>
        <a:p>
          <a:pPr algn="ctr" rtl="0">
            <a:defRPr sz="1400" b="0" i="0">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endParaRPr lang="en-IN" sz="1400">
            <a:solidFill>
              <a:schemeClr val="tx1"/>
            </a:solidFill>
            <a:latin typeface="Segoe UI Black" panose="020B0A02040204020203" pitchFamily="34" charset="0"/>
            <a:ea typeface="Segoe UI Black" panose="020B0A02040204020203" pitchFamily="34" charset="0"/>
          </a:endParaRPr>
        </a:p>
      </cx:txPr>
    </cx:legend>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Sales by State</cx:v>
        </cx:txData>
      </cx:tx>
      <cx:txPr>
        <a:bodyPr vertOverflow="overflow" horzOverflow="overflow" wrap="square" lIns="0" tIns="0" rIns="0" bIns="0"/>
        <a:lstStyle/>
        <a:p>
          <a:pPr algn="ctr" rtl="0">
            <a:defRPr sz="1600" b="0" i="0">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r>
            <a:rPr lang="en-IN" sz="1600">
              <a:solidFill>
                <a:schemeClr val="tx1"/>
              </a:solidFill>
              <a:latin typeface="Segoe UI Black" panose="020B0A02040204020203" pitchFamily="34" charset="0"/>
              <a:ea typeface="Segoe UI Black" panose="020B0A02040204020203" pitchFamily="34" charset="0"/>
            </a:rPr>
            <a:t>Sales by State</a:t>
          </a:r>
        </a:p>
      </cx:txPr>
    </cx:title>
    <cx:plotArea>
      <cx:plotAreaRegion>
        <cx:plotSurface>
          <cx:spPr>
            <a:ln>
              <a:noFill/>
            </a:ln>
          </cx:spPr>
        </cx:plotSurface>
        <cx:series layoutId="regionMap" uniqueId="{189B3A09-24DD-4FCA-9710-22C52A002E22}">
          <cx:tx>
            <cx:txData>
              <cx:f>_xlchart.v5.9</cx:f>
              <cx:v>Sales</cx:v>
            </cx:txData>
          </cx:tx>
          <cx:spPr>
            <a:solidFill>
              <a:srgbClr val="7030A0"/>
            </a:solidFill>
            <a:ln>
              <a:solidFill>
                <a:srgbClr val="7030A0"/>
              </a:solidFill>
            </a:ln>
          </cx:spPr>
          <cx:dataId val="0"/>
          <cx:layoutPr>
            <cx:regionLabelLayout val="none"/>
            <cx:geography viewedRegionType="dataOnly" cultureLanguage="en-US" cultureRegion="IN" attribution="Powered by Bing">
              <cx:geoCache provider="{E9337A44-BEBE-4D9F-B70C-5C5E7DAFC167}">
                <cx:binary>1H1pc9u4tu1fSeXzoxsziVO3b1VTsjzFTmIn6e58YSm2mzPBefr1b9GSE4tRx751/eqVdE61KqIg
bGBhTwsb8H/d9v+5Te7X5Zs+TbLqP7f972+Dus7/89tv1W1wn66rozS8LU1l/qmPbk36m/nnn/D2
/re7ct2Fmf8bI1T8dhusy/q+f/vf/4Vf8+/NO3O7rkOTfWzuy+H6vmqSuvrFs72P3qzv0jBbhlVd
hrc1/f3tH8n62zpdv31zn9VhPXwa8vvf3+586e2b3+Y/9VO3bxJIVjd3aMvZka2UYIpo8vDib98k
JvO3jy1HHTmCcM4I05vXY99X6xTtXyDQgzjru7vyvqowoIf3Jw13pMfn796+uTVNVk+T5mP+fn/7
OQvr+7s3N/W6vq/evgkrs9h8YWGmIXy+eRjzb7vT/t//NfsAszD75Aky8yl77tFPwPx5X9VvvoSl
H2bha8LjHAEcaQtON/DQGTzkSFFuc022zwHfZmls4HmxWPtBmjWfQfXnl4OE6o8yXmfVGivp1ZRI
HDlaO4RTudERZxclzY4E11RK6WxQlI99b5XoBRLtB+jHWGbY/HF9kNhcmbIO3izWpUnC7DX1SB5J
rrktOdkgZO8iZOsj6kjuKKU2CKldhF4u136c5u1naF0tDhKtP8pwNK8KkzhimjPmULEXJkrpEbyV
1EpucII5fGruXiDQfny+N5wB88fXgwDm1w7zqZnb+eb/NFbQR5LwyRnZGyWBs3kaK2h9RKjDFddb
9MQuOjM//u9i7cdo1nxnJIcRJFyGVTX9P8/Dx5l5nQiOEcd2tr5H611UHH0EbWFEMLbXtL1QqP2Y
7DSe6c7lzUHozo7UCLEXJjHl+s68IkLOEaIDKQHBBoFZEEcJvJOwJ8157HQTF7xElP24/Gi5MzyM
7v1BgnJ1/61cV/ErRgSCHklmI3a2tx6f7aoNjJlDiY2sZ3/M9hKJ9mPzo+UMm6vjg8RmsU7Cf0z5
unmPfcSkUErTbVo6VxkKq0ZtACjovrT0ZTLtx+dp2xlCiz8OEqGL1853nCPhCOiGvQ0EZuho54g7
CAUQLHwP456Gac/Lsx+Zx3YzVC4O09Es75N1ty7vH23+K4QCCMAQCSj2OO+zUMCWR0I5CmQC0tXp
NctDXyLRfmR+tJxhszxMm3Z1373525Tx62Ej2JHmmomJSnt4zYJnYIMgjUj1mPrMM9AXSLQfmx9j
mWFz9fdBWrNLk9Xr18w6hX0EhlNSbYu90FACZyMkZYrPMpoXiLIfk+8NZ5BcfjpMSMIsu69M/Zrx
mTriQlPwZtv4a+5jxBHVDidgCx6VdBM0X75Eln9B5UfTOS5XB4nLwgCX2zq8berHSfrfe5kpcrYl
lVCZvemMjS0F7oDDYTP38kJp9mOz03iGzuIwteZ9nKwD86q7OUgkHS6E2iJD5kpjg8GB0hDb3gQA
CBCeBmYvkWg/PD9azrB5f3GQmvO45/bG/PMGyXSTfnvlbR1NkPHTyaE8pdBsuCKqmFZ8G6Hh+VOA
/qdi7Qdr/6/MgFsuDhK4swQ7ByasHuftFewdOaJMUAECZ6M0s90dEGxUOIrL7wzcY98bh/QSifbj
9KPlDJuzw9wkXYFZC+9eMUhgzpHUEpEZn2U6DnbcHJsLNhm76YVo+6kevUCS/ZB8bzhDZHWYiJzc
G2xZvyIiqCdQAs4fodtm4mceyOFHQmADQZBtWDcD5gUC7Qfme8MZMCd/HKQZ+3Tfv+oONUXmzx3h
0P2wgO3kyExB6GzLPGDjnurLs+LsB2XbbAbJp78OEpKzO0Rrj9PyCm5FgCTTYJgfGcyZW6FUYOMG
e9YOmcXRzwqyH4xtsxkYZ8uDBOPDfZZVQ9KuX5V2FgSFHGCdt7aJzONnhGcOd5yJ9/weCjxVk5dK
tR+g3dYznD4cph27DG+D0F9nr6o3ji1sjej5OwZPQ2hHIv0kGgnO9vmMSHuJRPvx+dFyhs3l2UHq
0Fl2F74qkcb10TTptt5qx09b0eoItIBDlN7mp7Ps5gUC7Ufme8MZMGeHSdtMu+qmKcPXUxqOHRll
o/xMbP3/fLcT8bJtYwNabvPOn5TmeYn2Q/NjLDNsLg9zJ/rMdK8YLmNXgNiga2yxn3rWHIQNIYqS
7fMZLs9Jsx+TTasZHmeH6WCuAxQBvzmrknV293r6Ao5TMYfpR3XQs+DMBgdKHVgy1KI9vGZpzEul
2o/PbusZTteH6Wwu1+XwuhjBpmmUcGCvc8ahqSObUNQRPpahzbB5iST7cfnRcobJ5WEG0ReIXZvb
eHg9veEgmAEJwzbzLiiIypiDsBnc9EZhZq7/JaLsB+VHyxkoF38fZFT2zjRh9cpxGTnSKGYiSm1D
4pnGaIq0hzqou90GbjNwXiTSfnSeNJ3B8+4w/c20m35+X1b3r6g1SDspjnBo+XjKYxad2WACUN+J
Y0Yb3dEzfF4m036AnradIXR1fpAKdLkOs/vXM2lCYiN6Kjp/LKqZHR1Q+ohRVG0gjttr2Z4VZz8u
22YzSC4Ps5zmcl1V69ugqe7runpFaNgRagBBJiPhf3jRXaeDKE0RlKxzB5g95WleLM+/YbMznDlG
h2rY2vVr7s2ADOBSCejND67sKU9DqQK/iTM3NuLo6QXwnmJ0df+cPPvBeWw3Q+Xqy0EasxvT4EDU
ch2/bnGNwIE02Cz5WAcws2mIFY4YJ9jEUTNX81J59mOz23qG0M3yIBGaHOjpOs2rIHzNWk7Bj5SD
akD9WGWDLOap+kwZKGrXGcKGB+0hszKoF4u1H6lZ8xlUV6cHCdWfYXVrsip8XTYa550QueEA9ea1
CxOKA5AOYY9a79+IfpFI+yF60nQGz59nBwnPtOYu7/vw9hV32TgsHcMpDyq2xzxmakSJOqIoidLE
+cn/vESa/dA8HckMm6vLw8Tm4WDuq/shG9UAimPuoUMPr13tmfwQCAPUeD5mPrMY4YVS/QtKO63n
OB2mN3ofhK+oPUhMBY6toxB3/4lPlNlgJxSbBv+Cz3PS7Mdl02qGx/vDdDnvy3vfvKa/4ThG4OAQ
B9/yaDMqhzJyhGsGKOUzc/a8IP8CxnYAcziuD9KMbQLQ/wf3CwAWAsKZPdbXzNyMMxUWoOYJB9g3
dm62j/NyufajNG8/Q+tmcZBofUKRBy6NuX9FNodL3GeDGicQ1Bsg5jz1dOxg4q+fxAtPs9IXibQf
oydNZ/B8Osxt6j/XyHkyv35V+4aIAMZL2s62Qn2emT7YN5QYPu5kz8zcy2TaD9DTtjOE/vzjIBXo
c70OHiOm/33F2sTogG1D0rkt35jR1A+3c9jYRmBqZt6ek2M/HptWMyQ+fzpIJL7clynOrb0eGEKg
ckAy/G/manD8RimmtEJS8/CaVQ++QJL9cHxvOEPky4Ei8vqXdWHzkzJHo9Jmr2+xcZkXSgsFf6xc
myPzAon+BZrvLefYHKbd+nMwuPfOf0VtwelbraEW/3JDF256QNhMwVaTLY/z2PfmDMcLBNqPzPeG
M2D+/Pv/jxn79yvwvt8SuFzX6+OH6wWf3IL366cPY8edh7OmWz5/43lun17q9zi7Z3e/v2VCPLmI
aPqJnX2A2bU/m2Dse7v7dVX//tZS6kjbnKOQCreo4NQogQPqcCXf72+xQTRpJfgd5Km4UsJBwJdN
if/vb0Ghcty7gqq37WHFaiLb0QSFJZzhPLCmuGBC45aJ75c6fjDJgHzu+2xs//0ma9IPJszqCjcq
wh7nm69NUk49IinTuKaP2aAycDYCz2/X11jf+Db9PwmNyox2sbx3qFc3+pjlIreSBcnbcPwiZZPH
a2GVslplxVANYlmzXgb9wjIe+eZnpcishWF9bJ/rQA7NMtZWVpx2Ok2qy0SmuTW4Ju5l/k3GddSb
JeYqifjCt21B7+3eDM11EvR2snYcmXu3POWFuvJVWOTcTWlYQRSRyzJ9H1BSd9nST2QZ567pZJq+
o/ZQQGQ/TelwwVKeRf9YVWvQ5gmkeyYJUd3OHIHFZkJju2iqvsZ0YUU8nSObpmETqMC59zqTRcVp
nYpEnCairUr7dKz8OuwWY5jjIpKEeCHzVr/uniJy2e0fxY9T2QqH00SxnZ6eP8FojLhTKaLCu4jG
PA4XteGSB67WzCqiVdl3flkvy6D2ReBawhrz7EMn+FCxBRWj6vh5rYKsil1jCl7SK9SVFXj2ayGx
hJ/KaGMfk+OcGdwLrgiYluWujH0QWiwouXWnrLIlbOmPtm8Xq8QRNSduVtZKfY0l8Wqww9/vCH0e
m6lfoXHbB6I+hhPX837zZjC2sbhz5w9Yc8ptSZ5UfwXCY5nvdlHYhO8zD9ep1m4QGMSG7q+7B6Ex
G7aNYys4U6QFeCbo0O6wfdmGFukDfmfZiV3wheyIkmsoklWfmTG0k6vQooZe8rgYmpu4ImQMXCQu
CSbl15LAPe9KIhkSD7Ar031aiLtmANQqJNEQZ96tp8dMliemyFNvOLa8tNLDyeCUPVD5dZc/Dx7b
o8hFUbn7wC+Q3cEHduAl0UDKO6E6aPlqoGqk8UqWXVOJ49DxhPpaNpj1wq0UIvevhgxtqY/b0JC8
e2YhTIbqiSGzkZehfovgJgQc/8YynClp03lOSYqx/9aXdYnZJU1MIAXpOy4tty95a93kLC6m1Vh3
ZnoLc795Rgo6s6c2kTg7C12FucABGlw0szsnvh4jqfPa+oYNOTu1Tvs6mNQy7U2Am2ObLhKjWIRp
NbDc7TXjmBsZkqC5SXMVDYvMomV2o9MgLbNlIU3JrtM2zKpvv0buJzGxv43KXo5id0dwAdO2K6ZT
sKoeKmW+ZYm0YMMjWK+xc9uB1IO84J6E3a/8BleDppHMYFHLPC2pPHWsyGpjtwhgbSfLPwRolYVj
0l6IPs5N+oxZofM1BkoKEStDhRHD3Kqpcu+p7et5l+U6G/m3ymPKSo+jusqT5kMx1mGeLbpiKCCc
ZactnpmhSM2wdOJxsG66PPfOKl0mkb9Ix5EMF2lQZLXnZpoor140kljJtUq1P6YLHOHsYRKZFQ00
OyejTvCrceh1RfGMmlJQADvrFFEeTvFoRcAj4ASVnFkMrImsaLM2/2pLIyO5yAlqqwrX8xqtywUd
bQum3Rs21jNpBJ41D+Ykp56DR31Xc1Wsmo4/r9BibsVxiQiCEakpDq1OhmS2LOI+rlIvMPnXvMT6
LY55FTviktGADxe8agZMh/baZPySBv0w2G4TlF0RLGDwO3XtF6NnnZapiMYvpdVU6soJ1RQg9KJN
E30SN3KCx1RcYwkNrS3b67yM4vHLmKi4i12SJJPTCjH7AMhkOsCHfMA9n1+ctO+BHZfRgLdqJH7t
LHNZ8Wql7GbCLu79EAFG8dC9dnxr6FzH9BF+wiB4gOShlU2xQZ3LNF73lcqKfKXbkrY3gpuxfleW
sVe6SZKWLF1Yvpf2p76Ac/07czJPfGlJS7HIbMdHnNEWmUGI8mutnJtwzL6Nyw9wS6WwFcrtZkuD
e0PmU50nX0eaVqXv9ozYeeV2JjLJGW+KDvbs1z3OjSabSvsZhd/GFqT+qceqJFXQpbz7m4/NtBi7
RkyGh1V2DOet2kKqr17ERyzCjjV15V/aMCxYp78WY7p7Y0cpOK75ZjYcF8oImUCUvKvlI2+bwtIq
/ZKKLK25W5tGWvemCApYoyCuMnpcerYJP7SV48Pi5IE0/rHv1Kw1Lip7u6R1a+YXF4nnqJuel4kz
uFVHVXtdOxYJF4Uce3OBRUQCNyLCC3NXeIpOyh4QrEPTBoguzrworifNb1E49B5Ukp0PLo9L3rcn
vx7x3K45KPsiExXFHm5WRE6wO+JYeUHWFZX9uW0ygiBWliVDENuO07oVCLLEaUC7Hsu2jzXHm18/
RLaWyqclzZuoY96N16tpSbMiHNPyNMwZn0xkMVaEroqkzavwZJRDDK3zunSKqengpNBOmxZQo18P
ic0sm4MIyIHDglUDgthqmJnqgmfpaKKMfXbqgEO36tyfBKgt3kyq+6DHuGRqgGxe0E8qDls5mZQy
L+BorIAijKe9nD4yRYwLFxMd2eI07JJpHoqhM+rKK3p8Kwz4NMTBT1W1ii275KvcKVteLQb4Cwz3
maHNMgAMTeM2DEahKkTitoXZ0Oo+pnbSmOEz99vJUtVlgaU1JmNobmvixCxzh9oU4xebZZN/TC1D
AUiv0sQfjsdU0dpfaW413WdEqSWmo7MjjtXH2xHWJAstjSUmuiSfrFsDs3kasryDWasRC6DDsPYI
/oUci2IqUl9gKuraDqx6IZMmgkoEmkX412Z+JlM43Vf5q0h7pqMOwgXENTaTDtJO8lOoS7tRqEEV
1qc2tQ2swya8ZYHTt/ECmWXgZ8+ZhZk7mroUqDBiBG4Jp1nmiReJDELIvLc/VQ3FCqkHFHCGJ/D9
mB8R5cLIY6+zTF+5KuEDJjxpvQwhC4weZqkr+6T+YKvK8aKVVwsHxgAK2V6XKGWCB0gtKH7dZ3BU
W9j8osswlX3iZNAVaNEEhx/3ExBWFFK86SHS7TUxqYEkMo7hm2JVT3nqr2dbaL5rEzH4yQnASOCs
NaKgeWaDqLWyfNIPn4JgUInn1k3M84XXES+6UmwU5XBcBKXKHVczpqPALcsiLM5J0vBeujmiHeui
9FNLXHppYPNF0ZnevyVhQk47rxFqGduZSe5ElIzldWpUir8nMdKkey9aSvpx6USZlvmiQPxYNauu
k057VRaB1xtXpSSl7zgpqV5mWanpIurrpvRc0zvFGLlB1paiX/h93EIZ2rHshsTtLRmJaKUZbcSN
SupB+AvS06ZrTnLdBdRD/Ob59Vkd2IjMFvaYdOOItBZLMT/r48Fr3KLKI7Vqte3zpUytfvzUKcPC
L41IfG/JRc3oYkB+agZX+XWllzpkXbzwZeKfolS3XhaGdOOFpzNCTmhHA7byrcoJyHEem1R8HmTr
x9ZnbUjff+rrnteXVlVn1jU8ht3cyVKp8vNot35m3NwYGlQfdT8m8YkXgt1YjUY4qXF1bDgLFnY5
VoXzjaaRk90FLDdtv8RSGYp73dRdRxZx0lU0Oq29rJDOEumKTNSJl1qxutLUtuL4pFU5q5LgPnAy
XmOWe8qdUlyO3LRY0iMtqzz4iOKvWpHjLBN5bp812guD5F0m+7jwj6PWr7v2XSc9PwxXnki7Rl57
GePFmYpE4DsrrBXFYzdvRwK3nlRO2GnXt4Qq6mXglWM0nHV+ZQXhSRem8DaLWHcCBrbNw0b+ZaxG
yeoMi6OzvEXHEbbQqyZH1KXdeuBOr94nzLbxVm8+tMIwwTOUbQh0N5pKFN/GptCsPY9UmfvslPaW
ZduLIZJxY5/0WUTTxJWinfwikVaI4fhcwqmse29A3dsikoGW/vuhy7vc/hB5VtQlKzvmFsvP4mbQ
TvteRVyG2i20njgJu6xlEH+xfc+zxgshkgozZQ0FTPYlrHYRyAuLe6WdvKNhEdLkQxR1keMddxEM
gX9sQtQLlQuYrEmkobUSwo6JHwxhsSR5HJXOMquJJbO/mM8y9JdGidafG98pikWJPBgzy5wmhAdZ
UBVMPwL5EbK4RaGnmF4EFUa/yAOacbWKgm6aMZ7UMd5MFdTWTZbak8kXbe079kJ3tcECGDPEGye1
LlN8L98MNajliOkrIhsv+JLKQ29JQJELZzSc4KG5CJj8kyb9NM+Z0BG4JKuxSkBhZbETiPuiQEJT
rMowRKS16Bw62MUidALZWEBQNEXzpY6yJswwX1YwmpOgGQXtL53InkQOgXQ+3iisLPTA8aj45ln9
tMBUaU3Iy8HCZ4lOp6lpW4qvwsU6RQcZWlRMYozb8ZQl58U3EG4BPpN9btRNLIWn+UJ0GgSQm9sB
xVxsV483Vho/aUfWNDivHh4mo8GqKRfbGFfLUU7/4pWMLzkJS+tmO9XW5uuPk7z5HnJ0Fl/aLE8h
AM2soP0WhyoPy5Mw4wMGXbARf8bH9Rn3Q3KDBNw32pUboMzY1lhqyLyb0j/LqB486dI4aAf1XqeN
wSy1LE3wFZaDYysXIBi8VrsxGaag108lw4eJ7ZPim97MoMmhQbBrmzEFLESOtshNpjp6OjTOlJ2T
DbSb5aG8OMH8KBGixbG0k2nwvRoCrFOfllM3gQgUPhxMQezg82iFoqnPMVI+Te9mIY3N0EBKDHL6
FRqWFdph25xjdVV1MIm+mVBr7Eb8wyTcCPvYIjKLo7MRf1Kmz098AkaLHHdhY6DTOvIngqbqgG/Y
2qz4RpWfYflUEhErBl+2CHbfV+Cypx9k7fQmWt/BW5KRSR3SUU7yZ43yg+5zk/iJH64y38HvBgWn
Pj+Nq8Gm9QXfrJUwqnRtn2ynXEdtCXH6kMf4EXgAg86jPIzh51tajIp8RuQWOe0yL6w6Cxek8j10
LqMA108v6yQHt5mAMACzBJiC5sw2/qTODfwrPouHRkXOKkaw2A/nXFdJb05rYUiaLhItkrR1vcoH
bUg1bfD9oC4qvCFolMlVWjT475B2INEk6SgYrQJcfnLVxrUHUqArI/ROA9+0X1Tm9cgCvGGc1n6H
YhOQxD0vGCyMUwZJ4xwnKVxsetxbmaerM6nhqvq/ieoj2Bs/MSaOT7d0clQnQRmtmiBBvns7iApX
yJ7mUYDpOOEPOlMYJ8GEVV4Xe+MXHjimqz8XvAs6dVpvht5rv8IU8bwfY4wo9rtKHquRUFi5uhTT
9NE+n1YN+KppiW/4U6eKO8wAbdg03joMGd5KLHB8vwhBhVpumIzglVH5FGfaBWUxqPSS57TEN9RA
pxy2lU2FdbUhWUYqk9JbNVlReuzM94oRvzFuGEIPaTn4ukKKGHypR2OkvmmK3Clb1AmICXmRxmrS
p1p0IUh4P3ZqmEquvAE+rxpgaaIVMttp8pqQT1QBa5wYXHyUZD6a4wQyRvl3h/DMs847ryrL8Erz
aKIHTQN3d2nHHlf1RwEaa/COey+yhmClulwm1RLUBY5DuDZIIPVV+JwiJYcz1AB/tMSIUaksndxG
Kr1puZWspFh8m5mMagMmmock5O15N8rUsz/GY9NZNyWCabAKY15o9RX2FuvL6vIRMxAJMo3ByzML
xh/p5cRSJSHiVUTWOjVd/lXpISjoN9EnKrlSqsgHbyWYqWrrny6kUe8dw6PxRLpVAv7bWjgJtcsv
YCS7uP5E/CLy/YUnBx70152N2Ka4023YFuzvynNATZyUcdOmemGxsYq/jKJhwrgNvEOPZJ9Sg5jS
tqVuaINVnkaaLVp8aNmta3fYmeqX25FssCzyCNTsAvWkwzSsB3OTJO1k//TgT9YE0f+kvGGVTt/I
Hth7L2LTZ5ISC98Y/GH6osfBTqTHyNynvY0w8XKoso9o0bsa64HmxxEUddJKnU5PtksWMSUskca5
CTza8OGTObX8RdkPJbddykrifGgC2++M25EM7LkYRk+zs67IJi33rXGiAyvsE+FNICyrz4qRYH0L
gv2HK/CWk+RxiJ3Gr9uOZKnh0gosFetmk7FlYTTasRtleSM+xhuDFW+IxgLndLEarKSYSMiqVKUQ
y9RPC+O5QaEa66YJZY4x1x128drzkPlTGBeIHn3YbTKJ1TwonGVi+BHXk82k5DmbthmXWddPa9L2
RhaHrgyqLE2PgyiBNq42EwIeeDJ6MSpM8buiolZ0ETCe2M4zxNcsoQeXA/uAFcxg3BT9iVYOarD3
4KvZTWCMgtS27/fQhs7AzBaWmDQoaUG8BG4bFpPsz2R3u7nd1D0ObeIi1Ol+QPQ/41nLpjdWV9mg
qjamMQIHDCmQB0CTft3VjECHNhGUR6MvUFb4r5rS+iebh50TF46HUPJxjZC4N2ZR5J4Q73GP0bS6
tQomUJswAsJGlAKQbY3jr2XZpRBQvYD14+BuXkdhOxzrnO3K4rWcgb6N/Btcdg0zFko6xeNVhcsS
j0eD0Pm5ef65Q1RTgjhAPSUDuahnvGIclIQmKfGuiz6Do/BjePwze4hh5raa/esB0om2+7ELNY0Q
3C2RNiptGK5FmROZfRIJP6sTdb21GF0wTqT9oPgg5aoXldOuotwby49Nx4domTbZZM95CdNgVaOA
P3pGot2VDomQSk3n57mtJSpI5htSgyZWZw+8uE42StUhroOO903swa6HThsCgkA0AzRTczgHhBZW
MAkS5bxoxkVbILNfyZQbSdwepmVYwNQX+Dr0w6NX4cCRTy66zbZbvjGzvx7EHEYAhz/zSHDIGZQs
xd8Q2F038LtFzXqrvQqqeLJM40MglFcyaz4OltMI3H/5cqpLYgMEJ6pxBe7D2bXpr67t9mf3iEZw
HUFztXV7vR8UkUsMLKtxywpXiv3P+gPlP93XAsXAOSzxkzngnQcmug2jq41bQpA8oWHHCfQiq4rJ
Yfy6w8m+PFmmWBDYfpruVEI9igCjOeMzu2Hsw3KU8amdWWUsF3aa2vyrKqEwz6ngz10BOgc7eKhs
RpI5N3Wpx9Kh8ZV/uglFWgl2BOuIFSnefj2qbSnGk4GBK0RXGgUyBAevHRxF2EWOEOzL2GFQnZQj
I0F1zGQ/VSM0+OtHjfmnGjNsaC9M5YNb1W7qjcgW3Vr6NU0v4K1RguMvTJyD+XnHBLgH8iH1pO+b
0wGxgTRXXh/GtB8WHsOW099VUaRIg8qIiaw4TpNmZPWCGKKqdOmUElTbO95Tw9UHvdnPixWSEf7e
y1Ja9JexH7QaJTNNq0IKTiRCqcYpEg07TJeJFeWAYhug2BaaBW68CSsQoTtwFurBjG1SjbgjMN1d
kDKYbqSGUxjQtcxCQGuYgzwhYw2+gBBLNfYVr5IpmLM2sU2OzVFoO8kdOoZuXNUpHd2sKnUWLlVu
J1HjPlIeBdxm4G4DmYcICjtrHeZ3LJzJidtFC2YJuUWs2HHuGHSZxsgq2nOC3YrQXyR9ir9AdgI+
P4mSzxxhr+ZXaqi1yM8iRayJDKjaEjzrsMnDdDdUvFgGcZOCdgUDY2OXwY2C2jHewmqM35HULXAr
omQfdKFzuzv2Cyh38UkOuh3NJ+w3TDtaiAEJU1emrrCJ8CnMwTb7SxQhYSN/FZQFpdEipQg6/xmQ
elbOuVR9x75S2Q+1cwXazMs/ZlpHMTuOssoiyIRxoUlfL1DKhb3048wMwHbZ9WwsB5dYYCbaBUIz
Kp3FIAavexfrqq5GF9vRXYhsWjsl9kXDgFQngiR1902RNB6CpScQcGduamdp+VcG5sVqXGez5ba1
RQX2w331zklht6NVFiSKNYiiH+IsEN9TnDhk9eR0NksjeYgGMzuJkbKVGhUxuduWRKUUlsw3NsRg
cczcLrZa/QlG3Dg3eaatZJWG0pdu4PvdjRxCGS2HsPNOQtHy05Dw8Swt+/YUTIa5tkvFFr2WwZUd
1gkBZ9yWnzws6lPhS1O50L7gW1TmyV8+Cc2y19RDLprw+gTJLigllskLJydfTQx1zLpcvVNdmC9t
EQRAl1jlKrJ7cRyZsHk/RklNjhGV18fOQHiCFavS2yBvbhgV+UUpLP8ibav6WFagoFGI4p+2ptHL
QHfORzsPCuzr5+FdWBXeMgly3x1Eli2lp4tzZ2TpavAy7AJnuRT4aWfIFiLK7FWHnzxzkI99K3vT
nKDuwbsrdJycxD1NRnfQkVwFETE3uQA37yagaCrX4sb/3PWjs06sTCKVb9JPncPCY8Jqci6IDkLX
WBZ/J0DTrcq6wnmTyPY+gjwMUa9Uc31HsdWDfIbm9LplURCu8iGzjmmV1tdVK0A4wBQsq6FvznlV
DrEr085ZeLb2AuevsGV6OEMFQnNbMRHRY9PkNdKcMA0Gt8W5uXunlna6tDyrPE81yhGWgtbRx77l
MfKk1FzIqqbFwnMCsyZRlb/rcXPyRaXotEI9Oe2h+m133iOcvSR23J6B/bbOw5gHbOnA+t3RruOZ
O44ODZA259bfXV5094Vl9QsW0nFdVZFhqCjIUT44jhVWbpDkiYuKqbJZ5mMX9+eq8QvfJTQPrwZq
wxAjpVq0HU/4OY5hJPl52RfliuUNu5BJ2rtger/IbrgljeddCQr1aaumXoJaJKHr92lrL+Vg+LGw
6+wqD0T595D3iMkItrf9yv2/7J3ZbuU41qWfiAXNA9BooCSdyfMcdtwQtiNSEiWKFClSpJ7+Xycz
qyoiswYU+qYvfiCQiQj7+AyWyL3X+tamGcBADHXet6msiImTdzjTooqjcToICAVVFPDl3oXTcK87
vwz1sCzt89z5+VU5yaNqdsbVNFSSVQyvD45rAc0NN57rtjpxxXpXRrob62mz7J1xuVUwefgLhsbP
lZQ2vC9hIpxkpIraqIBeJP2UvOsic1cMer+F7ZAYPCldKmrIjI7UtFdZQURfjeFQviuCoqYpUJ+x
KmV6vsvWbNhjoc+yuuy3/LiEorsDpwO2Y+3UcyQmebDGhQcmbfauYvq8ok9+3ma+FYdZJr5iM2+/
e3wgh27JjdmhDPSPiypTWqlkhmM7tEsVdNaesnKQhxl1aFi1uS6fy2kpP2In4yemqPiwm92+G1zg
jc1FdJ0ALDgE2Cma2c3LI+pLUqXrZK+I0sPXLRDTIR5DCiYKcvJN54MEe5nDihSwvoAelA7ZESO9
aC31xA5DatQzqKoYr99GF2EwxXuWxfoNutx8V06dOoZ+LB85V9tlq9m8czmWXLTBvL+ZkmC5UCZZ
7yZN1ZMqiuQzHiwWh2j29ibxHDcPNK3bMF7MpVP5eupXFwvoNsV0oBlPGrTHICwhe5SnjSh6RWmn
7reo6J4LSCdv81YsT9jw2yNutvx6C8kChinr92NJ0ys43GFcL7wcm2LzU4zrXU37rSXiboAEf9c6
IecaZEiwVyub3+RikhbN9bZdqTIxlwCVBqgDXDy18VZyrNnc7eJ8KI4hPL/ayi25LWwbQ5lX5Buh
EVC5K58mW1/WnjvUuk1uIGkXV0Ma23zZBTh9alyqsZT0aiWyvYPKMt6QxE8v46Le8ZgWQm8fvmiO
CoaZnN24kgG/TGXYX5RCRl8NoWatx24NroH6mOc+snY+dNEYJ3XZhfllQoUq9mXAp/KCd4Vs4OMm
W2XhdzdFufG8YttS2orHdLoRBH7/pSdzjs86C9ZFXc2lhdETOhWupymZ+W3sEnKfT2Uv68ypTuy6
UqoH1vaW72D5+u6S94PoG6KmFEQkpSE55Fbr7cEXkzLd4Vx6BE05OxzCOeBTE2s7XAzoydVYhzkq
lzrlhtprqCVM17EJ26c134SvRTBmV6AKadisIUrEywWN+PKS9uj+FNYRJZc0Q+HUTsCKjnbJ8os0
csHEnrbY08hW3s1BaS4iLHbBqUjgCBzm0U+q6axOzWNJ2oGBwGnHUlWK0HYcapKU7rGPQc1UUZeM
98KHZDusaDRZHeRzFFytJXNTHSno+Nf5iOW0ASC3NQLK1gWLlr7GGYbDxUK80+x29CQrtxgf/xQ4
3kCn4cOZ0pJRym+XJWHF0viMZWMEgV0L3A8F7M3ahD7iuyQ0Y3c1dHBnKz5B5q23xc1TFXMP4yc3
bDhOfZKKXQuj8HroIZM2zPXuGLdJWDRZEXQ5JDGmwtPQKgk70qS5r6IV7ne2RMsNSUuX15zRRFd5
MsSQ4qDZvYSSqG+2RGkSK+mjgxA0jHet7SIT1SjhOiJqePNA0dYq77IHTxKRozAzhe/HGivpgm8Q
Aekx9gGL0Fxku06OskrbOXTlbuB5mHc7GTmRptchsZl5hpnL6ZHNRfLeWvt127r2ue3k17aUKavQ
JvDHFWzHjhZUHQJsHgEWiUzB/sq3y9FH442Ke7O3nSprOctNVjkwTVlxnvJHNY1Zo1TmK1P0CdZX
u/DPpaXbPhcjbLzW0Ws4jEVQh06vc7Nhs0nuSt3FjzkAItX0FloPrgdcMBV4uPVbKORwL+dJFzud
5+2VFpN4NLNe2p1xraUnqMZtXhHuyhMXbG6iaR73w0zTx2kIwl25dOJyoCm5jgaXXEYSpqVoNczr
Em1RE0UUQ9BNbg6bi6KxQihs5E1Q2lnvZJiJG/CD63KSaqVVqdfA1fPQsjrJtJVVGXIKhhRApDnp
DG9u5yFyP24Ux3RQ+N7zgcFfaxRuyrXa/KBusMtj8++zYWx6hvoCL4E+YNfp9yYvs9pMsnthfRt+
hfLm9oB2yoMISr7PZc7uCAtUbXnWvQYTfx4ZSLAWjds+jyh7E2u0iCqNhXiLA6ouTBRTV1HlWFH3
EEcvqIzwptsACnfvbI1mN75laEsu7Br2n0MX518H2oavQxivVxbObZPKWZxiSMYvEN+j4bymOVnF
LJivM0pj1K1YHM8XYfKZDOdm2E/8vGu7SH8IW5B+N2Y9jFCIySI7TenUi1qr3i3wmjYBsTBfWVjH
I9aRKiM9S69HqaOPruuWoYpGvIaKjXlX1AN+bg35C9dE52V64pmJ8mbpAHIq1FpDe8GlWL5IdG1d
Pcg4Dr5i411VVZJitUeyDFmzSEaO/ZxGz2duYB9udjBV74m8TVPHPowtJLYHdJ57YShoKEHT+ArW
nbqUHlBJpVqUNFdOG/kxRIvraw2Z0Va9Hd3nsnjcK7gp0acZCRXzm4VrZSs4cnY3MRtfQKRugUz1
bkMxD2z0Ow5ms3TP8265TDz6t4qgHFmakc4k3ZGZg/kNNpu+LHoc33JpXT3oWDdjQObgxqx5+Ah3
rShBBaGGq7Jl7cbDiqLqAqvftO7c3HUMpVyJ0hMUBxE3cbeGpDb0TOJ5HqRyp6RFwgBECi6iOul4
x5LB7lubwUrhQ80GFGlqd25jbU393EeoqeOJbq+TNtNwG4lw1Q26CjpgSSszsclahaYd/YEEEZuS
28zEtKiGcO7j9xHYKJlqSwrH6B6G2eCC66ETmShrdNsukZXZOq5NnWPDTX3Twb8qxsqA5k58M1lP
+XDpCxrFQa0NGjB5N1qoQ3HlgHmXZq+MnPvXth0S0TYrbhXYKEjjxJOqrJtFtuxb1GrTyXSG8F/0
rJ1Ndx34Jz7t0hle2yMNIngvBwlQapka5RMSsDtm5IDfQ0KASxkGkhkegAWNj7f/nZMyD/A5ajb5
ppSdS19TuEzd429iLZFnw2EZy7M0GoXUyUuk6M7WPXiBsw+C+3DLv7UJDVx2AFe94X6bQ132b0au
HemqqYDQRdDZUrZm2CKwHC8vpoOgUFwtKCjdTcDKwCe1abWZh8MGdwu/LWx5TLCPuDCT5U06LsZP
l7HB29uqXoCy0DWgl5jTx3hJZZ/tMoCqfXwRGDN7AQ6pX1DjoHdo572UBcN6TBbRDKCQriPAXCjd
ZYkV05c9iqgiOfRLzr2XUGEtlNS+BlJlxjXZtZNL+nEnVxA3JbSDSRRXG0q/YkfJmFG4YJaW0lRh
MpfJLvdbnBzg+/EXWZjxmYCuWapIIHxWJQb3zg60Cf8WTAOqLNDvnRp2ItNl11gFTsVVWzTDfNwy
43+l7C/KvrV3EEvtETpwfyUCGtdDlJlrFnrPdzLmgLVsCSNYkvGRlW7NTzNKuLyKJ+mTyk3rMB3U
EoBidIVcJ4Rz7PBNbgEdsLQmnFYZ9lHTLPHmH3RPVocCgYw7VKDoECmTaXpQWbLwhvLCfZCNOi+r
sF3n8KEY+iFtVpyZ+Klw3oKqNLNoDaaNWHQjioXdDuWE0kfTpYP91hJ3VlxQUUdTvQ1du0dOy1Ky
5yYsAOdEcznVNEiE2CU+0MdQi/xttGMS6jqnUStqCIp9ig419/qGF1lgmihIzfIK9AHYBBhWUHY1
mI7ZokAKI3BFELduWnTevEpm1OHXDoabq9Z4yHf5kI0XpNUCKLtJEa4AWyc50I3IG90UU1rCkiJL
d0BuAb+Y3LWkisHWHWc5zqw2EMw+NgALuDZoeW9IIPA+N7nPQunuPH7ZTVLSotwxsBXfCeAliIdM
tlcEy7D+iuZy7e5zxtW56oqj/ogKJrtQSZ72H1giY3+IbcIexBrTa2CS7bdWhfjki3VzwNWogTKy
bb2rZB+sz4VLzd2qxg5vATE2uMM5F1hNc46wwpCWDyHkw7wpmVhPIUSLvlnBxnxZ4wQ5wnTQyXFK
GAOeqNLHmbZiv0RT8JopHVZlDg6xU+MGQl9vvkL+yd8gUxn1TWS0RahrnADIl70t7anNFOg0PW3A
QVu6OrzccjyjEeiGaznlPtrDIYLPGsQIFjatjS2WXoK8Q18tMgdeGLd6RlEweX0dG2mu2ii0RROk
rcz3ACHk0+ryBdTxMuFdggbIvyaqK9qKowC/ncm54tU45WiqUFP7vsoGWgJHGea+a7ChM5BXkEvu
Ng4FoNoyKbPdYAHYNXHA+902OzymTYHTARvhsrGx/GXV3bSLqHb1uqT+LcdqYS/dMinZjLMtHnSq
FoOnS9MZDUEPFYhH4joeaXRZdOOQAxOinlcqpOUlIV304cd+uHBE6juweqwGAxa9IxVjJvgMeenr
PtVM1fma9L4xq2e6GlWx0J3p+mLE+qvi8ZKFkU/3S7amL4R20t1AuRpiiAGC+2qUPHzrSxAPFQeI
cSNAmAS7fE09moIyQqphpkHKdzxk3dOQOrXW2DdR1aE+b7pYzcX5c8tu13iFDB1Hgt4UI49fZ1AW
bWXN+BZrLl7VIkSF+R/QHkFUApRqLS75Ub21ZA1a1FaO1ASVx7UyiPdo6C5fp9aQk2K4qRvVD/nt
YhZxsaQzsh4qH66gC+RHQoPiBYpxn+MyaLMPGW3xziWBfrDKR6cBp8xGNbPFeq7WAg50ZoLEk2td
HHXcTVmzlQSFE+9Ld5jSyI4PSMv2jYK41Shc6kk9x6nZoXwJLycvOrCBa/jaUe9eS7qEldQmQHQy
HXa8GOkvwIqDJkmT5blAuX8IExp+CBDorwEeklbE4YMD8v+KzE1x7WDyH6RdcNcV5h2A8nInTeBp
VSwiCHEfbHdlSwZUNGHCD9gP1IQ2Q8dNkQNOwaOv1jlSXxjEjqZwaFRmZIq3ynWheCHFmDyyLk54
nUDVP0k5hbDCQFoOcfzpDdR/tRsk9CD1gQ1q4LaBB44U0ys6WsHlg0q0SNLbhXUzVnmNU4zAJqkZ
+WdAAs4zPsNrgOEobhMPlMYf1ghZjaiJReCW7hSYjrPtBJDbL8+0d2v6mU6JGI5MFHxJapqoYCFN
YdNkVVi8BtAs8LTAR7Ay7LOgAXgXbigbi8D3tRoyFbiT8Q4qZpVFLt0nybQWX7NpWrCozHIY3Yh1
LO2CtEGdB06hIT5rWwAtCRgr4Mgo40FVeWShcdMAY09SoKCdFN+DmfhcNzA0AerttFz90MGx7NsB
tJBs6RkixzU4wwZpWbsF872NiwUtTB+7TKkXUazUsgZGbIG+D5Gh3rEbxoQ2otErZm+Fu0DGRs8f
Zths6Cv8FNn7ehUJSrJqkx1WhiNFQJGVNRTr8ztJsjYox0PXOpvPXwxptyiteloM+BpY+Dxzl2TR
aJgvmdd0zGoXlEVu9//Bnvs5IALzDwHqElnZ87DJMgP48LM5NwXoOZiT5WfAkCL53fWOsiGF/aRi
3oL2XAs78TrgiYryKlcjgkjVCB9F10s8ufyZ/Wp0/fvX9bO7jJeVw6dHdhZzMmEewiv6+WX1qUc0
qe3zb4OQ52wT/w384EM54kIkAnbZfzAqf/bkz8+IGDc+jXN2GJbvecTAj0wGRMNiCZCX+M5/e0b7
G1UTp5OCNa/zLjGA4GzgCCIfPYNZ+duv4vf5CXe/OaK/zQH4FBLJmrZb/vDX/4szCc/jI/T/OT/q
79/167CEf/ztSXD8+bffgoOnlNDil+WP3/XTz8Wz//7qzjMUfvrLn8Y5/IuBDQ/ftRmXf/HFn6Y5
/DTO4sdpDmBtzrGlv7MAf5rncPk+6Xf9Tx7y+yiHMsEZxjhhDQcVg6ZAVgG4zW+jHAgksb/ASo8A
m5wj4cBt/j7L4Zzugnd8Ht8QYxbEeZxnEURxBucuCf+b8Q1I6eFS+cHwBt1RxgEyZCGyIkX0J1Rh
pkuBhKvLLnkEAxeJqjxcmyxc/QpxThO5oJCMNkixcI9jbKZi8iEKToRfVdlsaFTCxxFECOEXGqWg
cjuyOZXQY0FNCEUltina03nc5A2ALohYe64sT9abJRj6zlW4dVa0v5pkCDih2+bZlU1m/QnG835J
+pzWIbpC9MdZvh8xot7vAds32Fb9Iym2LUQ/00GvnctwCmY4lhHbDhHK9uBqgrGW1kwHimAh0L0+
jnNh5jtG6ABskZZvetzirlZ6NmGtlGXyMptUd46RlK8EAXGBp/DZtnPlGGFnxPkfUCQhsuxi0Re3
wzxlbzOigw0pxfq1R8F7t6VLDgHDp3WvOrVUcBLcUom4I0W1CCIPAwDyE4PY+TXT6fwaaRQoFerb
8lOUxefo/E2B3qOv7MD9Cf+h19Zk8W2PiPcRR5OFu4XFZe3OBR8cuHK+N2yCCBR4HzTL2tq+SrAE
cUiGAklUJBR9BdjXHiey8TuAjvrFdZyeIuXXw7bl/r7Ukb8gJZtV5XsgMsgRk/7Yjaz/hushvWdI
4MQ7KyJy2/GpOCDtoY5auPBqpcv01G05EoKFEXdiS/LaAnQRdYJY5XWS2ugLEaNO0KRB6xJJa9Ck
j6LmWN5OFvbd5Yia1Da9ScwujCazg1oHH5lQt4/XeMOADEz8qD0o268Ett2+6EdyQERpOyFysH0G
PMpPnQ7lI5ocegM3S1wJ0hp+SBCCvHVmy2wY7p1NFuwR1d/+vwxRYrtrkkZSmroPeA7nbLZlMqkL
JnW7Thec6nUUTb7QmZX7SJGHgoTnmg2GgV63HaqnMPj8dZn4r1bU/5fF8qc1+F8tzf8/rqgYfPHv
FtS/Ip0tJvBQ/xiNE/76kN8X1DAo/4Ljw6DqYUTO76vm3xZUnDGKhTT7Dacrgyz6+4KKk3wASgUI
nOIE0vNX8Br+tsBibg6QFvT8mGSF2Gbx36yvCMr9cX0tUryuEsnWIMTL+yPQx2cU927IVmRbJLCV
DF3lwsepwnR0EVwKaQuExdmcL5s5DAhv8OAL4AsUacMkuX6KeLJsCiZwjJDQqMBArKzOLaLnxWOf
oXnNMImATX1oark6qNEJBh5wKEClPzKyrgSaAtBQbk+QhLi2aBzRrC3yeho9mxCW6Qv0v4WcrlKU
VheCcBucWJ/5a59Q+sTiWYI2yV6JFvawCpufM3fIxaVMXjGOGpQzZ8IqTYfoqcv6bar7Dlx4VfIV
nQIiteUOiYx5bUa1tQj+jZl72KDovQcygoqDmUP2GuMroHRG3bIaOBam30A6tMF4mJwdD84ii92k
pehPGW/n/KYsF8tq7QMEOQlBF5dJvxwWNVhTkfPYhY4nw1FSte7ZpvINOsiEHwyNgDqUZtTeRimd
3pbVhw8r5trYg1gYsmpa27Zq4QK5Wrd+q/TAVcPS2b4iYuBf6CbyrFbtLN3JCbC/UKBSvFGohyZ6
xRyTGSm5cDzoKFPwswa7y1o5h5UO1dWKqN+ZRgFcFACAklU/rOkpozp/KZl3V9GylvrQMyRx9p1W
oIMsLvUGuWcf3M/ZsIsWMvFDvIy0zkTqYHKyJQdozhipUwsmocKYFSWawKCNgMXCjyCuuwYGjSn2
0bquu3VhWHnbyLZ7D3gEH3QrZVqHelx/yWkfvG9gafdDirtxP9Be7YCP+3eOKVLRHomw9GCEk48h
9sdLZBDHVwHarKKBDddaknZBcLZrgyZS+S0yD6oxEfZRWKgIeqGfCHHRhC60u7Yd5723cGq6XJW3
Lp3h91NlaoO26KIrqcuxW/IB8c4Y/ETamfFbwIg4AfqNTgsHbIIhWfQr7gagDIj2lR+U27CvvF7s
cGiXOXqiY29Oq+L5Hh5GjilHE9WPkD0+gzUljfXF1mDSC0QN3AH9SeSQIUFBOFvWLeqtK56NycXQ
pcUbcNfoYHWX0SrVWxg22NHgWkecxI2m8xMAH3UzF8H2MS6cNgg0+RfTS36kGwC9mpCgZJUkEACs
JPrWCzfdzCmygCgFGPb4yPa0TmFwNWFHxXPWzgs2v3I6wYFuvyzzmUaBdDI+DImMar2BjYCdd1gE
CESV08RUiJoE92k3m9qDOCz3YkoiDK1IaUgvfxWOTbrIW8VpCTw+GL9P4eBPc4k5Mu7Mo1rny2qi
yycL+qRB9mqtU9iGx3PcEL5S9O5W/wWBl7SehrZ0TWmjXA0NFAj8HjFDYe6kye5WDT8ZT4u8i/Hq
t0bnf3fFfzqv9IctLghQ/f/rNuOv4/vHO/95V/z1Ib/vigV2PpD72PyAO6NJ+MfEOFIUOAw1xKRT
HIkGgx7c8D92xRS7Yp7mGOMI1D8Dvf+PXRFHpmCAGM6CAM6MQ4fK/6rt+CPTi59y5tzDCE0MSNs/
dswslFGi44QcS0ISVvXMb0dTJvrph8/k9yb1x+F0Pzfm6XmGUpFDkT1PCw0KHAD3c5u8hVp5QEPk
CDA+fEJCG1KpCYpbvmLaz39oyf/QR52fC1NvMEwMo34AKZ+btx9bcvwukAa0MT36UJS3QabsNRQM
QGZb4O5kxvv/hGDH4Z/fXn6e55YGmCeBQyDORwz9+JRuQAuBQBQ99l5R4DyzWK4AvmGbxTYuUoia
a/kSnJexfWAgV8OKwritQwavejrMaWuwd9hkrYyb0N6wXh1L4QgW01IFHxMAbyAyusQC3ZaHdVPY
6zMf1UgHThcQU/n9OGAoz0jU8hwu2XSBUThyj3Fh/Q31S3+TtBj81MTt1B38DKmzbzUGDiya30fI
m30HSLq9dEOiXnLZXgfG97s1H6faAFI6blE8XCcJmPC6Y7G5j7Thv2zxJm63eGXPUdCzagrouE/n
boIIzW1txLQeA0ExwWebo0NhA5D2GPmxCzu45uMS68s8XMQNrBIswJAd34OxJccxO2MQiqzH2UNv
qxJX0gyyVyQ+dYERgdnGHZC6rTNVMK/Q6lWR7AMdqbd+IOU6NK5TuUaP7FekEt9wpGfq9VU3SbbP
pxye0EpxnddBh4llMA749GFULt8Y0txfWDlEDyWUta5eA11+YwXGE1SIMebAIyMvBhDWvdsrW0CR
RnCk+xi6sUBvOSXjbTDCMq9BIYurHCMQLj2c0ZfCbxg+g+0bYMUZcGQbkMQE1v4tAoUPneuDmjrm
Hzqk9XY6DNQbRnHYvXDBsi9sRtLKYY7DN8V5d+im7tMrJpsWUajLtiwMrLMt7fhO48PpJjpeY4va
vmCYGbmPMcLrKtgQu6u0CwdQITYgzdAzGlREIF+W9emJYkAHFLpJ72LfD1cBa823FgXsxxB6Nu62
dsumHVn68gIfgcb0gOxzXsZ6BUpwM40BbN8c5UDsVij8ySUli6uGoX0uNXTrmcrxQGQBpRQsCgT7
dULINwlqjDPIqlwul4yoBG710iJ+EhTsHUkXim/Ov8bUxA2scA+iL5sf6DpGV1mn71K3rmFV4Lh2
XNq4exz0eMzhS4Bwh/a74znZp4os1xjesn0sGEWJXVmmHxL85y0MDMRbtmV5mNOF1OCpHxBl7Hcm
3V6JUfFNtHXRLvKbviH5tu3WMlsfUbSbug1Lu/c8uZ9W/iWPqYiOPRgYm1QLuCT/OWU9YGtqDeTc
zACOHytfyIhVGwzMZmj5gGhsZPxQ+3HOtqtiHb07jWWA+YZ1BzwsqCiBgPsy6BXxZwQpjF5bfBBi
boy3mj0lCCm3y1ghgFnY9Sn3S7crQ523TQpUAuAYRYylSucgq8qlmKbDapE5eHUkwTgIZKMiECLF
qoMG7bov9prpfk4QPl+QDR7WrX2wQ3oeHCF7295kM8C5SgCxX+9aECZFjPp11t1lSYkFlIpYcPoW
SXCHyM9MlHS7VWHs3QtDk5HuQVik+bfcAa6ougWTDS4Gj5l86hHKCaAV0OF6eCOpHB5Ly/uDCiYs
w4Ln6dEGy/iSU0/OacyIQiaBznKROiuCat0sGoaUdOUhXWLQIxGdr0Ln0iNqvyCHKenhbvGtDJ+i
TrSs0vP5n3Oa0UfvzfqZRRPIiymc5B6sWXwSI0j9yiTAFAYzJiepg+kCJkS5W7hBy8Rnil4IsIy4
nJMEVFxu83AfZlqgberBR8hyqScdFK4CQY7SktLyKwhFXs9oDB43jZEuVToRA9PPrvzexYn8nkCx
vsIL6VHWI/gKjqbkW4Ns+9jtIP+IE+ji8nZM++x95LAYMSHCYrCSzvk9WYccZDJy81ONeVH4WkoW
/guoz/ElDhZ3Nw4sw4CXjYvHlkN/q87nq4dYPIbM4L4dm//VRn4dQfyfqkCQzj9UPH8Sm/+KmUV/
kpt/fczfysDyLyhFMNr1fCQEZnf/UAZCiM5CjBHMMJIJQz/T86mrv08OhsScnoPyMBhQnyVx/oM4
Ev8FMga+G5MjUCaex/3+TU//yTTAtOR/Vp8VUGDkD+ozhnzhD4J5eYiDeP48RhJiXoTmxiSndCwA
rKeI6KlpsYcNA74uxnZOj1iYMNZSrKv/hiRIfpUOCaCqIgzXByEMQqdakvcxH4EzoSC82RB0fsrQ
XrXQBTLM+9VJftONVj94ZvsnrlNELoztT7zNwq9CUgwzYDm7QK28w0DL+QMrIDs6UqgeZenqwIUY
Ca1RDqTuaYuYCnVD9Ag9ebiAdztd0jweDybWwCuW6VqkUV+XI4Xdx3h3EVoNtrjnGNHASRY3EWnz
C8xiQEaBju5WyGI8yLEor7xuLQPJ6aJ7R0yJGMwQXIe+B/uMuLmtrIjnfZRDXwhF1L6GZV/ehGS4
Cx1wGhqFT5BARRNmgBCmGRgdihUZ/xJ7D36BexQ0oZ2iWnG1IEoWJljbkQzEXE+gDgr98iEdA/kN
YYt5HytM85l7BfnFiOF5TliGEXKQYg+SO3ZECgkzIZIVkGbuw3oJI/NFFD2FG95BsRf99ln61b+C
QIrvW+RfjuCJ1U0WM3efZvhwkP/v98BDzSWoq/mDx8Y1AOHyvbSjPeThgLfROlclwzRieMuKRMSQ
mG+kjKtepb6OS3mJ0bynBCNgdgbDqDDdREyNTuk1HyQ/kYKcAC4MDXxjFCdWzYd5tukvLfgRMD5L
D7Y6WQ8Y4QIZHGNS7zAxc4PGQdhw0cG8JLt4Y+YSwQX20vq+fMvnDCPxMKMFCCc2aWnX+amkSX+9
BVlwjX0OPBp29P5/2DuT7UiRbIt+EbUAAwymjvcuufouJixFI/q+5+vfRpFRJXlESS9rnJNcmRkh
4Q6GNfees88DhLD6LGrV5MbIjWJDS113Fj3EqK05JDJaxIkQV9Mow3PfN6b1KCWSXLYs8hqQrEY5
oyntZViLbjYvqZdOxVjJ/cby3Ggykm8tptKjB/56i1tHHKyGDU9aWIjVbBk+ltB+jplfmFc0/qft
EIyI05ROHPTenAkCuX8BK6S+jaa5f5DWyS5V2l2RebOwNjPto14W+lPmaNZ56RvxDmxRsY2iBPFR
itB03RuBeZEU/UEPeoPhWFZbRW2QdfiEdLR0xZGgx9pKLzz5jNHhh1kO6c4fC+T3Y2ru8tIz1tIu
7OUoM/1eGPG3sReF7yq+oT9JO7vNOzHd13UxIlnK1Ks8sKwM7QCkCzhmSG1nVO4x6DRTc3uAEs/4
LKJL6ccl3WkhnG90o4NN1vFD/hQmdzaFfbcTCoUs2iiHyOch9kJQRGyRSNvgUm6kqBtEehxbFk2s
3RIEs6OOYe1zlBIZrmqXXU2agWeI4itwhcm16SVba+ybveVN2Q6RAg31oo0RQTjiqcmdcCchY6yR
bJZLWbM79bIhumaxN35MSCBdEUeBOwW4rFCmxY/YHIc7mRXKVaGnucsDlWA3ghg/CzKsS6Ua1n1i
lYeSA0DkOs7abKJ0Q2tCPUf+kCDwv+o8r3tUoIoDBhPaVaTCqMloHdZu0qvdMVO76ptoUICx9V6i
npYbVKPDqku0VqEEJ+zHBgR6gRlxSkL0CmMOtmL0L6Y6jzfK0ODnHEdTulU3WLMYAK6EDxO6zaaa
QnLetvbScbo7fxo5xSexg6qICinTXB0iDGjT6ZCjajofMw/Kj6Y8Rnpc2QvfpyYWJg47Katkh15l
lpso4QPbXHWXqMh9qC7SzIvi/GsCMuXg5YFzZSKa29W1OaQLjC3NVdgoMQ7MzDWpgj9bGPw2EQX/
SxU7X+MWCKKPnZ2rru2lU7KAdWOtaGA69w6rxnHCGfjAUS48S6fuiwMQcMuKOLkIlrpj7RshQ6mP
zurIgt4yKs5Z2hrVZRN55Xmk9iW6pTBBm54Wq1yr/bXmIHqd9KBYmXUpHuI+1bdWw7esPDtfB0Ok
/wBn3p73oJ2fDVHOiwumpMcgTcI7oHNdsmBb76xF5PgbhLgIK0e/dxXNCy41jf0XemZz0fnlcKO2
3PosMKflODbFqh50+2DPYo3lkOTBhZBRz0CjLOsohoklTG2nzeiLdpOh/N7FzlTcJS0uTK2IVjDx
psu4E8aq6OCeg6BUJ8SBSmbgYBjWVpl3R63z9b2j+fEX1D3xsudMvug0ltuQV/wAVLnYUmOC6ReX
lfMUW1a4TLNefUw8ChPMTMHOa/TlqFvm5dRGyrcC1/y+AKq6xjdQX2hhluxMQwE/A4/kKhl7+87v
bW+tqaV6E3Qh4tNOIvMf8ZesBWXjYzWWXzPUfN/UqWX6b6tmQmU2GP4G2LO2nDDJL/RaOZiZqqPl
zJC8QxXJe4B/Cy1rsfGlcahezTVk1v4o8m9bk43IImqxzLiZcJqr0i+TbR7wSi+GQsYxh6sK+an0
7PIFGFm865JAp1bQK2ch9hXsP+ll12XxtjHbJzTI1BHyWQpoczL/GjfWE06eZ9VrX2QyPQEVvs40
VGXArQquV6a7CnXhCvrirV76xb4IpLztili/j6M++0YNaHioPH6wyyyFoR6OdDv2hc+3aPdFWZdd
s6Gvgh3snK0WsjOUuMAAV6GeNwbi4jA4G3RToscbWvuybMrReqwt76WFvGBTue95cJwrdKo3VMtc
L1c38LmKaZOiRzoPi1LJnwomUPZeTgdpyYvXZQw6dW8rcYWmKNKx+4j4oPljtm+rUD6Zo1l+UaXn
R5feECQHGZhadYvCNPA2yRQnnCvwn6AvhkprRt/tYKiVO7P0BpNyDQhOClg4rXalDMUyU9RxUzl5
tu6s+oFjaL+oBj9ZwoFFd+kbD4hc+q0VFjD/0qY98jeHtQPxxaXNvg8r46x1dAo3qpKbixh/2z0q
c2XLXuQum4JkFVi63LOCAPlSQh+LaqK5fqaNRzoa5bHiae6nhpJREPbPM9ppXzmWsqgNpd1o2TAi
1p23WyCOWzB8ojqE4S721hBCYBzmXrPFpmy4cWmHm5rCKu1s4yqdgnoZlYq/mwyAlThNvX2V6uG+
UTFjagnxGTh2zyiA4JmCcPKlFVbiopMdN2HZhWhJa2eF7ZMWS5jkq94zigFIdcxC5hWYzHjM25YG
G3UuPd0QmqC+GC3SN7eIC6xK9PuE9t2yM8t+qNU2k/W31pBlbN55Jer9xg3LJATW9s8h7v9ziKPF
/OEhbvkjee6f/xOuPceq/PyZvw5xkqo8ERVUsKmYU5S3/iMZ4o+IkiM/YeZv/+xi/zrDOf+iS8xb
Db3FJORC4+T1q8FNA8DgvKVSyNchPdFp+BtnOHD6789wHBJnqgqYIITu8xHzBHYSR10QabDitiMY
wEd6qVmBFlNQQhkoELiDrNJmXZTjZZLr0+zo7Fy6EA6FZLVYcyjLqF2JSXv0whbFd5bFFgR3tf8x
NNasyAwilnDOJInfXGa2MhPcki+GAiVT0G2Dz0frdBQqGI3BQe7CTQy3XmqaNxF5L2cDm5hjEpm8
wXarTltZ1h5yT6Tre0tT42WbY9OCfYW/fLYBMddWBwzhEYha0ADKYEYbpCiavhCQcndyCr1dTsX7
OnN8Y88p8EskS+UxTFLl1kcQtDDwnmyYcPwV8GpqWZR0LxCU28t0qK862/9uKjFfEq3/AnrslaGP
8dpx4mA5mgJiDuyfjerHLwUHih7KKbaPTJ1gERT0ZbFXFOty4uroZK4sMcAOk8053GixaHX9KtTs
WwqD54i1s0UwZDd9iUBq6CkqJ3HWsQfq53+kZ/mYnhl28eilqJEnrRkom/lfHAs3H0v+Yj6nxGP8
pTTnM2me3wyRMj3FUBKXhQiCZWwX7bolisMNQ7Zf0rkdhLfyJB1hlNfzRwAuYvKrccKKjZykeiFi
RVnToqVeVDvJPbE9xr02CBzaWYJ6y/cE1gPKW8hny0WgYhCaiksYGxNCVGXfQLR7zg2WEAphHbJt
bEiuKJIVMAR8SL259ezJpvHZlBeIaKtHI7ZvrTrMsdzTttDqkWnVwzYxSUfbOqVl4+e17xClKWDQ
RH+HB8jfGyCZpSv9uUPheO03RQUU6OL7F1cN1fRjGpYB/lw9GGwm23JaJUF2IxQNp3RFX3yp5+K6
Thp6rbZH40MEFlgNS1tEYRcug0TpMA8OpbOpSsEOwi80XO7hiAgayMeiofyeH3VtaA8+u1t4yZVi
3klQgQcjtdQvBl98WdNXcdMwwr5gci/ztWZXsCbEMKqHfqTSvMvZAiPGiJrxBWLEpGzsCk/ry+jI
/jzRK8TSfmbEq4SFFVFJ4rNPjrSbfyb6/89Eb5oOM/N/79m6zwQ4Ya0L37Vtf/7ULzETiiVN2LCj
5gieuSr3H3WoTta7Co6LZu7rdM+i8tdcb6Ab1eAOEb436zFeO7q/5nriwQS/UNrqT6nT32rbnmSP
YNWi3agDSAS/RodYn5VbbzuOnGjgCLTtcMx6QQxPj3sDvQaYXjeWfXdFA2ncRwMb4ZWqxg1nYqO7
i42a/XftZOXDm7v3h+qh9l4F/fppDMKskAvSOJqb2e8/DeX0InaCtqN2kWlHP6b2t2hljgl16DiO
o9Yz2ieJ+CJcVKndlC4gPkRJQH2lQXNUZt+dplEv+B0BZqwk0e4mU7G1zWiZ3g8NpvDwUzWN9O7P
9U79pO/9ygWDyg5Mjr4EHemTpRI9a8CzHZsj1GzfX1qwv+86g+3YmnM429NuHLRoierVxrNlYecZ
Y1VsUrwjGjbmvPnORrnW3FApzCX4BObqJg1ojMnKjMHp5lFwGbfQEDDl1UtAHs59HZQHOOHmsArR
2J4jS+3SzcfP4ffHgP6dBRu2J2MDxP/7xyBHBdNdkdRHwnGc+9y3WS2NmMPwosja4ZIaqnNTeFry
+PFlT7rf7IAlB0s64DpjkX/MH+sNlxCDtm8g18yOmT1pRyjI7RHoFFxpL7j/+EqzTOBNkfr1SlTC
EdxjjnCkfTLOCpRQU4mY6QhiyHgGg09xFNn0qC/iIlipJYBeV6ijnbvAY/r0s0EzD4r3l2eg6Cbq
CzQZzA4nl5dShEj9aavPW3TilFrzOU7mzwCau15hWssXo8qj3/RJ+VouzeUPXK9Q1Z3ROBssUaku
XXOIFJHEuA7pQKffaY/jj0LpiqWKNBgWNtiYamsKa2o/EUacyhS4fWxRmTZAxdFroKnw/kGpVmtm
pukp51rrpc8hZi9/Qe26ocpAgTrz930Qxl8BMcMHmkqAtRhRQpeiiHxp6I2iAA58FOB51P0IKyG/
dyYH5P3HjxiO4eldptHBIJpz5wH8o9l8/ymtiophFTTiHBVe4Tn2snGCaTMz/B02Lm0LZLVUr7p0
NFuS4AJqYlqG2K8qNsksz4qTMr0uSCwcFjLp/Yc+SvMdqrRmUSByu4PtYi89KKzoFGbtFw5fdGBe
VGfHfhaHlbNMzKf3Gy1wqaIe07sg3cIASa71yL/kYC0GCmqyPKJJvm1eNWjWLEfTwlFnbjDaaVqo
vR2dJbN0DU2isQ9mOdv0qmzr1QDnFYMupD4+a9/6WQanzYK4KRq+FXXZ3LQgYOduAQp2D0k8BXZd
v2XH05NOIBU0dpSlvK+YCVDehVmpfGlnOV5R1NjagADttNJJvoddYfHezxK+8FXN183CPjYpSNRm
sZ9m6M4FjIthhc+qXGuvqsCE9hCQmR7AvdvNwsG0FkgIC+eC8i+qQlC9zZalRu9dQN0oaBuZPA6p
Ghz0yiluTFzUbLkjRUfllk7PtpVXK8ry0bTuYttfKxjBnsFB9C9g+9A8AtlD/5i9aiGHWRYpZoHk
+KqVrGbZJGKRdJvxVwGbzqpK9JQoLKNXtaX0ejq9rxpMY5ZjildlZoVG0zdmtWYvEG6GrxrOiJHU
rEUzazsHIYczC9Nr4gHuLJs0RW4/A1q+B16g69NT3SuD5FDgVEzl+Td9TKOGLVrbtG2hHpu4gYOH
obqcNiD/Gg92WkjbNdKT/EaVithFoxCzjJLeExAR1cH0G8DjWWaex3qI3qUvV2Rk+apbJY3mXQS0
76FhxaPsOXsMidOcWXUjGFG9R0mzd1vWwrWlBJF3QYFQWL5bUr5nwAkivtZZElbOAqMYNuHVAFGD
nrSjOXjYPISjABI9Wl6BQ6geNWyZoBnx2BWsKU6lk2tPJjNmptPXcdOgUpC7skOvL+tQgeeb+6H9
orSdDNWlmusNwDi7tY8mKkNvnwnZSDNys6Eup3FbI6etAKz4gQTJXHdTiVi1zsL1mFjpuFXrOi1c
U8e06kqqJ8mmIpBBcXms+oNSpJPGNt2KEZXGqapcgPRQIHg1WfYQpamT7kTlNMkqDhrrempRAqyR
ouraIeiDGomODPSg2XhVV2Q3LMZijxtPj9dtwSdY5U3iTytbGybq5tFY9OepDfNtpfCqVNAEtXZf
keiaLDn6YIyQ0DuRBcua/UlGXuf0A4WSQ6OCD5AizSSMZaeh0txiM+N8DHCvFMswD73l1HoxTs6+
KhyyK/rIcAXA4QnzbDQpBzRSxlorPKhXMnBksdII3Mt3Qaj1/ip2jAAZJ38P0RGKFYaPD4h16ENA
BTA2lC8VHtMRSjrvkX7UJkQ+4cLuDEXcjkmvt0ercGg7Zngxz802Y0ny8dvxAw7gB7EmSETLnqB3
ZMG+JFxhWNe9OYUHsoyaWwML37M5eJj4bY3BC1QdNuOqtib035jqIxiWghAnFzvjKiRI4ynpe3YW
kR91N1gN+69FFYhtJ3vfW9kkg8IVok4g1maSE6WSVZ12hJcijKu6MbVbrYGKseipn9o0LUdJE0RP
o3BbgZ2hRcupT78IFencYyOaB2cUlfVGJjU6oGE0GttF/cWzCfqMD5bDCdMOrGDOPV0pRnfKLFkt
bc0ZkCrXjqdfRhUkuGvdzhxjNxhR3543QzNvPmnMXZqxYg2rnC5Bv8vzaULZpKfNBMxMzl9+/ug9
8xOfCzP00TAzvkVb0ltaBHEeT64Td7w6RUIF+CojZwTQT8uuwOfPmFP1JgsuSs0Y8eeKIlB53Ghm
2vNUCfC6UzMuQduo1IxWY1fq86TBy+TyjZhAAHvM++QmS+85Yzt76L4hB2sQCIwLiEnPfQa3YjFU
iMhEM6j1wWebG+FjgDl7Y7NabOpM1Y6l45dPBsRMTvNGEOr73Pad9kA0ID7rsZIlQB6gwptC57ZS
7SzHb3ESm5dDW4MiKKktxA89ev96C+InfSGKYJ5DqEtyzKZQQPsIgmK9RlfpPCiql67TvvBR4RlM
c2PVB9chpM4DHJXIXJp6pcNIT0xDLiA7OfdVpHT+KtEzXpNJ8YSzM7JcK3+kTMjj3tYYUivobIyR
yAQKgoNo6lYsMn150KpW51jvJE3HSis6la13GX2pHNCXysg2fT85TaV9B8U41gQQa7KD9Kbzq4ZU
mwF+PSTbXcFjobuDyZjIn65rzodRAsDo0BHast4aKUbc7dTPYE4YSvWERoDT/nlmDcaZ0gCZWAVl
lnYHn8yawLXNOg1u2YnU31WYq9A5ZVh3izioe6wdfWeXrAJjeYOcQgsftZwGSbcAIBePd0UD/4tf
RjOVdiDe7r3iFf1XpPxUKxJZWzSCIQFfUZ73pk3VYjpehdPs0Ah1nGiXA6V885haxQyXKjrVOje0
AGrmyO6mXvWwsOi62hliDMzxWNbsuk5W1H2GatklyImwjpWM/tgYfLkcPcAZLgVsq3zA7q/dRgHS
dV6H0LlnrKf1ZeagYF+3euGQlJAGQLmG9skfK1PRcZbMHVroU/2yh8drgAdMCOwqvdqBouMzoldF
KHiaHBywXISiiVFOVkUgLiGpJdaOXCqH7zUMin8eV0rRL9MaJA1N3LRtzhM0HRwjyZ5Y14FNva4f
VHU3lgbv/YiUGuOdF8jz113pP+r3T3RPEMuQV39QSYGfVz1/z9+awn7+zK86ymylxYyPXB2rlNDn
M9MvU9jsFyOYFPE1jm0K5BwEftVRNOooupiLHP8up/+qo8yuW42AaAuxlJCYzv5Ozfw1nPHtkY7Y
Y4TpGDZtLkdtfz6MvDm7qjTWVLKjlAP+jtliSFnHHtvH6i8X4k9PYoz+Kog2KAkQz54JZkDYxCmN
YNkszHw0CkqWQFpicZ4pnJGpfQN88dUIzgqqwXrTxlEzeJvYxj0anpl+39GRnPi/XrvFU8m17mDz
UCPG9tSm7RCcaV0KZgMKpS2VRUC73wVZR29zDyubxSEWfRKO8De8Tn3Ss2rOWLUawHk3JEaijV/Z
ht/LK7p5beBchGGD68jhNVykNiRplx0CMNekrXBnopdGRkqwWs6u8p9G009jyCdvDeUB/cPX5g4p
zttX5q8f+Pc7M78YlAltFU8Buj/qOL/eGcqS9HUoWml0oigzUmv59c7MtUdtPuK/EQnO5krcKOoc
pU25RDf/zstinxbNUC+IudzIXp7T4evU8PZlycGIBPloj+fEOCtTzIawGMd1avXOfZoaYhcPA3ui
zveLQ20a9XfgUuFmCC1ARmVWbSsKNnAH8wGWGDmpaagN1wGqlkvwMrUqFrM4l7doISBDdNM2TS3D
668VOQ4ZDnins3lPCC0kimXbgkcnGPD1RVITTyF0i2TifY4ts3aoWGi5/SIKOYbttqfXO8AUkq1G
y8iTgxLtmQ7KDgEZN/mGKGEJ4hwjM5iuCLbKgXtpiAs7xqWoclkq9QUKaz8llXaBXmxsrqG0pCSA
JxgsZoF+iS9fuH1mebcZBKHbqcnFli+FaHhqla/A3MNbOzIqLHjA5a5gUB6boSp3k4kkOMi99tnh
SLGoSGzGghNX8DzVSLhO3uGEcMkllHrGmQa2BL6IKYZNvupRFZUHXU5pRmRjZg/HwI87ZTf0eY+2
OVZ8bPmj1k4c3SCO+iQGFqYuN3o4BO2m89S8KbeaCsQEfRB80DIerq2E0LTzYoAsyVMgokzHrPrP
Ovr/6UjM2lr6vv99IV2zjobfn99OCn/9zF+Tgq3+i1/Bi0zPwZgXy/8spLb8F8Vei6YHtT0wEvME
8NekIFhIVVzajuADEK8peKX/WkjpYjC3kBrPLEO92HL+3tzwvmgHDoblE8QEazL/yuL9fh312YRN
dpG3Wx3ybeOiQKPsACveOTNaEtIWQE2zMzTpYbZ0AlBcb+7VHxoQJxVojpR0HXBe6SqzHw2bk1Uc
puRERMDQbPpW71ZyTC2i7PQEiWOYbv+HSzm2SWPcAEt+GktRiajTtNRsNjRBiT/QNeLyauRmVIvL
/+FbcSsdAemDh35qWJ+0IQa+ZyApGgbmUbbMy6oBVN4Msv35Xv7Xfshc+X2zDXq9gcTzqoYqGBSY
8d8/Pro0bZyY3EAn9GjXjDqn2dZ6GTpr6WcePvecnvjsjXApvOfux7f0ZFn56+K4EOdRTGmKpfPt
stKgLfVE0TQAegxrNrsEq0wzyr+XBMNVTIz/hHQTxwsaSJ5cpcbQUnel16JgMiwSqfQMpqI5lLJb
RUVKoffjL3XSi3m9HP0/VUfwwTCZ1/C3Xwq3ui4CrWk3/miRABBXPwhRerH9PKXbmx4smIiflPd/
v43MyHBVTDyIhvab+sML0KjZgkgDOs8YhTka87CcfPXx95pv0/uRwlVY/aFGqexwxfwqvtkwo16C
mF/G7UaEHYnqinJG7u7FqOnERqip+cl3+tNdfHu1k4dGB5bMAGKxN/iftIWHDcnvUir5UUy7E/7A
oorjrx9/wZPwc/P1yXEsmCk89Enol7z/hmMQW3bf89ppgWVcoCBP7n0yCHaAXRFz5T5SlfJaYl93
y4RNjtWo9h7W7bb1q3zTsWFYtQMu7KqXxbdhEMputAxnoXtNeTNHigDy9V0tLqdPJibtD88fABXm
U1RIUv9txNm1byEz5DUKe7htC2P2Di3wSnUrgikQqNQEQBRkOi4Fd2+lo9P8ok5yAEZjF0eoF8L1
C9+5oKbjf/IumH/8aMzP8xtu/t6YjJyEijv4Vbo4ARDEwFzS/oQgbVvNCopQfUdWJ6zz3gKbn6NJ
3BPYU51Ruu5i5DoITTqAP7SvIfkC61sI6qhLL7PVRab748Fv9eqoW5OyY2+E67SbjRFyDrwm2+C+
pYh630DTdh3qsW5lKHIthD5Teyp7BUxh38RVjd8/ad3GMx0sFuYhMOK7trfrY2yMYjGKKV5XiJyW
vdJc5I6ctmUIz2I0QAYOXuKdqTBoH5Sq7DZRhj+FKMSXeBTXDTg40Jc+clQraC74zdn649H6+wti
M2IFGgUYVpaUJ4MV5K/Zmv380OvgqMRtQNtV3WnhcNtOXrFqW8Jh/ocrUqFj22zC53ROruhUAxvx
KW42leftNCBnQCW+OZlxVgn6DVTSHj++3u9rO9wWZhsqAXMA3GmnvvadLuPZNJtohOeuY5Pe+eBM
V7ZejcuPL/X7MLVN1As6AnNHpd8w//mbuc1vkVn1NPc3JE2bCOZLbZf3rfzkBv7xKgC22KZQe+ce
vr8KGXZK2pCbuVFgF1bAvx1lS73fvvz4y5xKRJjH+DbYr2x2i5BUzZPrxPQONNoCtLwGTiK0kqK1
NaRoHWoyzw2vJpJbMPBVKegL2g+UZje5EYefTUtzu/b9goF4htqPOccFaogj33/dsswJp+gk6Uh4
b1Y9fbE1zZFmbfRNaLvCmIwd6l1nVan5jyTv5XXcRP3GN9XuPJ0mnKAxkZUf3xr9j5+Jdj0ySfgJ
5umOwzcUBd6pqDeQRLOdWpkrR4WrNmH8OXo4SdxAtsVTQnfATYBAXrQzltEKoVg6dgaOKkt+kADb
HWN7WE5T/wU5ve6WYVPcjKRnL4omNLcm0cX7bCRrQ20+21z8+Qu8Ug7Y0vP+nygRSKVx0hFr78YI
xmsft/O67Q3/LmAWc4tSRksPTzl8L6thxarSPb2mZzuUtwSBOru28Dx3gAi0oiXhXOWTzG9tQAAT
NJ69sANnTQl/XPZxpLBWNAl54XB3P34E2omW4nV0cmCB0/DzG5yMzr4Bi+3nI4pRJfL33uRkEFyH
bBkp8NPCikm+pY4WRepO5Ogb6wL/08cfQfxxFFBEoQhJxONveXb2yFyCiKCewwkasOs4+r+yrbqU
Rk11zFG/50k3PEhdC74hZ2nazncJOUJ1CR8WC0i91lV8wZVFN4O0mD4Fz9cWbsAFgbPBQTYiX/sx
ZprGVCkxOcUrU41oYivOAyzxaqt1pnqmgCraTnn+LDv1xhq5EEEaM0LKqc1P7vnvWzdg1iAqiCXE
icpp6f2biASZWOKICaGMkofMIzElSpbKhKUrn0zxyT7xD9M2dSpKquzr+cXqyYmiJqQsq5h0NoWf
vThogVi1EbEatGE/udL8m04mGK40K7kMw5Lq6cYeKEYL89lkJFX+LaEN/kOUTHOtc+Q0YY4xHRHV
Uuy9Z5Fd9fEQ+sPqa6nAL+RMG4EYefIlGx/XrBeR/NbK8Qkh0uUgy2uCjF4S2XzlyGt9skC97j1/
+64m1W8NXCwJsCePEIB+PYQhQ5ZjeHbdCvY9oyeWY4aUW5DJRAPuNg+TYemPBZsbww7drvYrLKLT
J1/9j4OJ6j0rCzVnNFnvB1PYNp1JuE296e28WaqFRHGNgoIk69x3zSB6+fhO/2HRxDxN/wAMnAkZ
Z/44b5Zmi8A+n8o4D3mshg2SXc+dWjv45Iz4x/urUclgJHF7jdcK6JvLRLXm52TP1RvOyJVrdwNI
/Qz6ruVhZu0Rw7g+DV8IwiWSZ8+HF4cDC9mFcpjAgH/yvv5+KEflxqmQQzmyUfP0fe1HGBXEpPJh
OnLykF7R8aomMphG3/VTQiyKOs02gWz0RR636iev1alabJ6hmRctbjb7dpSwJ2MNyAWN50ytNqNm
BF8LiQx6ASC/uahDzUS4ZOUkkZGIA3BBGR2knZ1VJuaStgdYDGh7Qez2ytifd4Eg8kNvGuCexBDW
3z8eGX+YaGzM8/CFVGSI+DLejwyAnuFoZla5sQavWrcGHWKjLgE6EGv3yS35w6XosRrSQUlHef60
9hNGWl2UtMw3zeSlL4YY5dWUBSnRK5b6P3wt9qAEW1tzSe23Wa3IiqkpbKPc4GOvrugHWOt8lN4h
qhqqiP8uNF7+nD3espn+MIlxJcoibBERBZ5WKkDK+lHecqUQ78YSlmhxA94PJopKyiUJUgYWOmIG
P77oH28l52uwWJZm0Oh7/9R8XyVRLjDLDWqHzk0hvGDyT/Vlper1J5ei08gvO5k12WmodPko7Atm
rPcXs0lCaf1JY4gYlVqurRHbHnREo5+WSDmyxLWqWl9a7MkTtxRdr6w5ObbDakIHk2LjNnm5QkGN
cefVY3KvY5APliS32EQbJkT7YPYqg2d8jcp5DKKnXvtBMsNIstkwmvGVhCutHA2Y05m9tu7psYyH
V6oJvCg5rRB8ElLjx4F2a7U6WqjEAHGzjrR0sFbY7AP90SGbKP1hkU+LMIwAIys4wDsS3gzAr4K7
Osm1cZcQWkG2X6ilJL+rhbZPJ5rom7qNu/popllrnxtNO3pXVo0UaM1/Kz16DUL6BpgoTkyuO3oW
/9yW2WxSJEMpWrdmmdx0ZJNhjMuUfKtVMeLu0a90UoWC8D6FNUxASIsqdIcj0C9cGLR5vB7jcPRX
aYGy7izqOE7S1HCKHixj3TvAmjpzHMhSQKV2SBXa+9Qd0kJfFqk5b65CgBfPEjEE/UmvGdzJNvLq
pjARBgGJrKPxsvdkd0MUWdWsyJJz5LWapzZRWDAN2x2b2GFd2oMTrg1cmKRbFv40uYRUOpusYola
Jd5c/iOm1oGxUJv2HTj7xB2SNBduTWobZhFkh9vUbq+o865bpK4PBEclj4liq9dNZqEZBbi5VWZe
kiidizYZ11lZr4dAZtfEdi46I0DYhVJroxtxT8J2nK79ttuLbuxdHaN0FFu4e1sdYGE0iDVCre+G
UPpVh2CFz1DJjYXDfOUYobUxnClfsGOeSDl0/EONzfCrbFBYIHUEwCW756m0YOmImUiJFdIMk3sM
DCsLg/6l6aTVihjF8JK+8eTiu9UOdpoE58gtMa9LVLB16N0PkzA3pqJdhSGKcdRRdMscI3aHKG7Z
VODISVgllnUtpyuo+ruyMZpFOJFeEE7xBelG6NWMak8TkBRhNSaWsakSAn69Dk8Czv9eBKSahfal
ZxvXSKCGldbbwXqaKtzeGG2Wnk7w28TW9ZpYvOJLZs/s6EBCKmhKawkZq3qxlBIQToNY2qZgvcES
Ze6qBLWIBIa2E2qo7+pRYioauj0WnjU0dg2W5viYIrZ6zEJvS2/vJmzHRwRv2apXifWoWu8xBXhU
8Qam9q5rJQZXhUxZdJe3tP69fe0JApT93F6pkaHwHMppYUQOgSacG67DSukuS78iw6PFEt+L+owY
LIkRejbtKyTBln2xtUUTbsM6Rc+a2t2LUZP2QQov6VvLuAubaUSPXGbYOhbsNCuUdKCoG0h5djAt
dAbPQ4p9cFjKknMEiymTBNCu/gk3Wnwse0ZZRNztwo61HYS5EXVjk2PkmuwD/5KvBl6IlfcTiWb/
BKRBkJpxaaPuGcDTJgTUT4om1rDA0JYqqMGKjZzha4OEd7kVcaK3y9SuCJMaczwwZ4piNaA0pF35
i2TsTGVPeVatKdKWiPkq7hQwhyxZTnba3QZU9S/1JAIKmmZxuOsj2KwmKtqj1uv2Og+7nnyKkmJc
ENbqV0v12E9S3y1WclKTQ8Ei+62pbd9aJSMJPlFvhgJHYW3dGF3svTgU92HoZcD9FgWaiOU02sMd
fab0pSoqSBRjWmtfkDWCYyOX7AImWPGEzrJfIiscNw07llsbcsJTV/N7RiVBE/h/7J3HluRGtmV/
5f0AuKDFFHAdHspDZkywMjIyoIXBoL++t0WS9UhWd1XXvCZcJDNdQRiu3XvOPr0pTmvDfjqba/uI
J0C+0IVT1kCZrkqIzpWQAv5+TVFL/xCtXeyKWROvniCFh5TUvjwCoil2GVqqF9QVaL094DkbN3aq
fjOskpujNDUHYZkNI8V1QaRTcB2RF0JToIW8ZVcadLuCfVPFNBmfQdiT4/Qs4kkJWh1MhmGQTHFG
7qEtgqhiNAhHJC3VNahNJzgr6QMClzJsPMRyO8nh1J6RQfITPeXXuUrMla/qFuMzdPRhuk7iOLnN
fOAnMPLW66YnRtROGewjk8v2tp65D2NvOmtIJSJObpumt6jL2jdad0ykx8a5TTpuVTK0q3W3DnOx
m5qZhBJ8Q8ltWbajF7UO9BJuIsFNxdmlCS9OBVKaWy9N2/duTDpyqzrjUWYc7ywvgJAgBdz7KQcV
bNxypXFp3rdO176TGlt3Ue2uLbQ1kWd7jmx2gErB22rYXYzOFqfWyIPzOsr2vV/a7nVMOa6r54kf
jZHgMl0HMolCJHzxiQTCBfF6Lz+CSTq39iq0CbxKkNzOyHZa6l14uh8ogm3ckSjgLVKlrYlU27PB
Y7ndkNEJRCX1BSKBOoXo7A9DLEOoM8ZjayyA/5wmfmrdFNSaMzRvbuIWG1g9KymPOA2MELig/HAG
y9wmvS8AO+rxJkF+faUM6Qeg2/OTT5Y86TdxdrBaXt3qWnI74KJc0Qg5VOA1zuVbqBblsSuUnreH
i4iLqZjiU1r1/IV4DBT1Yyr7Tb62zRCu3Oe0sWr5ghBj+fS9UX54ie1EcbyUR6Pr1VU+gJdl5mI6
DwROj8920w9EfTd8ydLRi4vfd+13K0/dBy1YocC09ZTeLi7KhFDCcn8txTrf+a4cnnWQfJdMnW4T
HsfZyY34IuyRDyq0ZUdYg9IOa8AzbMlR8/N0udMTbfnU1yaDgoL+FvevH18QDNtHoaf12bUm3rFZ
iwsl+/wU6Exk1glh9AlMpky3GgnZnx4kOjLBBuC+If0WSSi4q4EldLUG9ThsxgqklObGFztlyxW2
gxTLsRpHgl7TgStp1UTH0uvaXGmsWekt1LXGIGZ+be40YiAJ1ltKzrUu/ZTsZKvx6wg802eDSRor
mV6RiVVN4hOAlvFsJwgax0kaP90xx83CrSfuWS3Wz8bM2y4CWQcysMud4afpo/3nnOGj1tqWw+Ly
JJd7fSqMLlQQ1MfVLLVL0OusZp4LCrH1xX0f1zT+hdne9OPSfiNmUNwbvZ/cxq7I9n0AKiaTPkYF
mSpBps/9TZht/yLwEOv3neZL1vimUKwgNOefVNTeNXvieNcOccciBqWBvmlvDQyELf9tlX6PDKZN
9mNZjgfbrTg1PDbPVmcXwPu8JLtzbdnucG/JJ7IW0Uiv6WefNPwv2bbtJh5b690JErJ7WhTfrY2S
3bQIvHVGy90bHK+Qiaa9KfqO+xBLyHIxqm6+owghlAua+LNZJjbgmuYBlds1kJKMWaSesZchSHXC
kHIj6P+QPDSeyOnu+NjCvdUnFN24FVg3rJXxup5p17NLDGa9OPGDG5vNMZizIWHRrVZwJQwbBVb+
o5P1p3FZyC3l3rzWk6k7A82qT0laLyGlPiVgwPiPFur3wMEsUHj1fCmAKn2QQXcSmW6wpOFtXC0p
trVrtNHc21fznNsv1NukUelz8x5Mas7UACGns3wUceMxLUspSMe8WV78eUouOnETO29uD25Tik0w
gcwIM9EciHb7Tv+v+kbm7aocMhwkOK8JCz07nMhbFjtVmZbyWGiIrkjOw3hZ2e1Ooly/qmIoYDaw
inv+xaMpH2uPg9BclroguQySDxmc2LsbEDiHNKahTQHA/o5pwX3GtlIessx7nnO92tMuTakDKeUI
0cJc3WRTep35NG4awzzGWPnfUz2eduSj6nvIO1AMM/Cf08jNKNsUAndBqzBZFveK4sJ+yW2HIK65
2XE7sQA3ObvTxMXFHQDJ/hyLwXyZW9u4CapgRbVQ2Y/kUObRTA27c1i7+GmyfDYcz7tfRs6SM+KG
3XnUhWHXd3g2oXr9XBk1mVGbQM0VOZcBTJwkAz5Qw4lrWxhudkVe9NySrMYAIQRXZEaD51LQA9n9
DkG+OBFbceiBYcGBtDUM/uDWVt186bHU7LgVCYdacxU6gBE09oabynbiJ0TllBn2CKzE00GV+312
8fVu3ZD04l/JBXN/rKfb1CmLsLA657ZqnaaJ0ikwGFqU63FZGkU51njsVLBguOHAALfJTBp0bqVN
iA9FeRO6mm1pCcu2DZmhjdckleWvlWm7e8egAU9rDRCMWFtaGkOmzXcBKannhWY2uzpvJMEW+Ce0
PaBoFwcYa5d78yEe+2j0ZXGNIrW5kjWuLGk3sFAZ8IT1JHvErPkSujI/GLMWvAbMTNnnfO+aWpmO
nDUSKooYR2QKYGjsjVdsHt2xMb13Y3V/xl0j3qhYy7eStDgWLfg0XokjyhqHZNt7Q3W/kD25KQEh
M/QO+jUiWzltKYfmA86SMTtpVjPZm9HTpXfwCgPrSm27za1GJjgen8VrbmnfQBs1/Rxi81CWLEKN
4eRvVZXX96bwq3tIP0VJSi4LaJ5O/UcpTcDMMk8/yMAj79XUeEOBCuDkdHnzsNgQHl47Kh7OW8Ym
B4k8Cb2j5lrHsvV5ogRz+42nJb2ztYTcR9OfP2rizHykPmZnWlSpfUqKWX5UBW5jOUiaCHIBvlzY
Cp0q1z5+02VuQCJW2vzGxs0ixRy/AfZiE27HmUYs9RrLD6irMLZNZMZgFwqnfigFisJQpmgFd17S
j83ODiY6GgiPuTxSc6DAaWr8bClYW6x3RDO/OYbDa4J2LruNBy7Z2di1zmVUW8TubkbJt8SjgVxq
U6PS8tjEzHxontm1vMpWp2ffqNejAV+5nRA9UrzyzishuM3Rnmg/blI7WLQ9gWuUAD0TUgzkcxWc
81S3643bQSeMypigDlyZPOqich7it7EbCWRLBjL6QoxVcFEHIm3DQVi4tCfbCt5+HUxnJIwmtBhP
ZhGIVpRpnrECymI/0eytwEkiS+ALjegFcejxDdYPDvqxel9mOe0elAUZG8xiJszCoAt0awpnNna9
szpXS9c3D86EooJTyLwVyrRQnFfPoR/StXqRX0lUDOO+QsqZXgdjP36OLr3RcDBxz167mkF44jKa
QB5xuxHz4N0XXiDiiNgA/RHjhlwOM234+NYe+NEHc9T5jlTlfOusjjl5LvpYjflf45QR54R7l95/
umzoy3AUR+LgehYJU35k7F6ykC+rKJej/JlhpCz3wdBhsBoCaBbYnkgeikqd+yecOJ3roab/d5pw
rEN3bHoqOie12/wIVZ0mSsdsBZajyMiu5J5iw81DmOdXVA0qGLYmdhf/7Iq3/jYdiSsWqoQswQ6S
9ok28MnIiVIRZaOfmEl3h6karPsq8eczWqbsmUD26WkiIuhXW/2/Xo5/o0r3UFH8qUn7TwzbqKnr
nz/67MfQ/1mG+utlv6tQPQPMET1wl6mPmsaoAcrv0nTP+g2RASgDywOx/wuO9CdpOsMx5gkgbH+x
av9Qodr6b6CKUCxhsSSFgPHOf6JQ/9Ws/lOr1/YZxQWm0oOi0tb/aSyFwxTSLu2EQ1MnxsZMCV1O
1zqInL5/Xdzi3dcZQrYNIB+ICEEEPVmikVoKzGbcwnrvP/qjX5y0si+u56E8j76NeFVzIVt0Vljq
Gm7TnIQSsDlkgoBf3NlWpW+AxVnswUSwa5mEYGsdgghOw/1XM4JQHQLcbb/YGoJw5sTgM3FT88yD
Sw2BSeibvJCvYxk8Dk7G/dQ2ZuQ6+TvVqL4hiE2GhQEOjsyf7tiO3avh83xbqY7DnB7Vtoq9Z7JS
L7llvI90N3lt+1o2IFCo0kFBe3huXfPeSGHCmxTh8Hjnfqt34tVldxz2inI/afy8Gu8lSFLoQqPm
HbvOP0JB6rHzcmhG7MVJX1nhmhefZqHNocv+JWz8Tm50wZuWVPHQJpInfgKHQfePVSblBlcu+SY6
32FsbVCXMf39ITWbA3r4dteU8ONcQXN4LOz7yR/6rXplbsPdyAJixldTcUQXDkFbWtCXemO9T5ry
PljKcVtKPhJ3r3Pl2JCXQKGYbHz4Ql+7Y31NngqpHg2eomM29edSUx8LqzMjJ14gKBYLzfSgTH7E
pWZwHILHQAel+kVCkjoTfBVVusNzCmZIH6H2Mjx/jP24II4BGCxZ2euODOz1MPkcPQuTHo437+gb
2uPXRZKJhealLeSm9WhKYa69r0ZGssRcP06AgHEPq+GH7tyPGV8qyQv7CCgVF1JOdnSTVPPJC3pz
O7a8Wu/5u2Rl3SDkI/qlkebWU0guN3axmGNspHLBYw1v64br+XMOCPJFguTTrszeGTBy7lf+K4+d
ORwNrd5MvU8i9tjwmoqjJA2YsKZH30cXeCg62b1+nW8WZBryJZdVP/F7k5RLhmxNTr3AxTS4fnnS
jeSTm5yrGo8SHlWuTt/jUmnUvZCIfnkqU/7T9YliN/gi3HmUem2R3QwcLs/2Hhdc3WiDuE88j2bF
BPD8mkZ6GwWefPUK3tD1OMP+wMXkczd+HQxGZCMjRv5qW1TvFWEa2xgD66k0pbO1Yy7aspDxaYGl
eyEimSqNyC5GmMhJrL5td2tlmjzDGn1TsVXdCH3kOySpvPKlxowZxsrZEuwlRb+a28LjpoSUe84m
yneIzFxlIN3pedfFtW9yo1o6CwGUNHzqS1LSKi4+iYbI7sfUufm6vax8XQ+6MZjkEJOkNZBdRTwg
D1C94nTbacDmIdVrtqJIRUZiFDe4vRsoCZxbreLnazENjxFMWmJwCdQtTT+LCoGobEUZ8Ip117Rd
sIeaWmxxeQc7Iq5KNIuAvb4uAHWFc4vfZ/YK72thGaMe6bf2GuC2Uae5HyaL+4DLCLR2vx3pz3xv
M0c7OCk/dcW2HJGIrh3iwGL1ImIcbiWnwCg+wf9akIG5e3SNu7myemw4tRGf9G6ozxAE5htndvb+
lL9rsLYAvYGEiwtTEbC4I/CpaAekjHQeib86L1jkd57LRVZXVn3WZMCnMw9g7a3gsLM4YIHHIWrv
g7Sk78IG7Rwb00h8peVGXq9bG+gNbGVM2R0nF+gbtn5/M2eVTjIJWheNbR2AMYPFbeLUaV4R7OPB
vKeh6+9Xg44jhlzlChrHiGSTNqJxlkXTYHAXeW3DXIgVrPLYynytTWZAW/HrpgXAMIJShkFn9Omd
03FJdI59by4q7iUmfNKBh8RjZ+JiEjObbnCZUdEQDg0HAkiea883g1d8Ir3m0CzcAV/HGvcGc4KK
txwMzqtdg7mw515uNHQDFFMOjutSi+/YRsNQaES592PxKTz+dzXkW256dnwZ64mtldnO6Lofvq45
21oD99EI77lqsDIXWnqnTcONRwwb+30/OS3ZzI5AK2VpEHGx6FsTgS2q21kjXWAt17fCKasxdKkI
3C2iFamFjHPydzNv5g1c24CIFN18dJKi3EjcYvk1dInhlE06p9CiNxBTtxuETuY6KVhpk/V3KTsh
InRgb0Ii7+RMwtxSIH8gIauTW2jBrRG5QminFtuUxmzjg7CfH3am08xMrLn49IWlraBJtHVljBbM
06FHiLTDgT4HbdhpworYvnPP5/aobRIeRRtAXvF1MDWrtisttqw3MJN8j/QvW1aHfll77XVJqENT
sntKitPAQnjelVT7YiET/sYZXXPZJkQ8aBeGquDLPffxT6XY/2VI/zeRk6pr2AECknQ9NlHB37Ug
ZaCZKyPQ4eBlCxBWGmhZwcPFqv3HoWssLivuOpu+3uZff66aw/+tnrLZXeBjAGrmWfrfZD5wi8yF
ucFwMNSgYUYSHVpZ8VFPGjmebfH5rz/tb6qAX78SRBFRCEZAMPXfPm2dEs0muXA4lAsXiKoEggIO
PA4D/dfv+u8m4N9sAgLD4qD+Qx7yT5sAWr90UX/0/9N8/g8YoqF6/ysk79fr/9gN4MUm/pt4MxVd
xWaA8/nHbsD7DTMq6Dalow4UEvV/PWk+Dm4CgrmKMcgw+eeP5O+Ryv5vxH1ayl3iKnE5f/SfAFGV
ruPPFy/VmoP5HA8tRhUX6+pfdR8LThWDObZ+KEivrZLPMtFu5yU+5grHQ5uuyvSThN0LY/KVCUSY
W/Lf3D5fOpa/fwVuWmSu/GYT8dpfv0JDiFvr+4l+aLpFvxmICgXwwthJImUX+qTkrmDzy/i6bRMc
5qbNUNr8ZlNsrilPeAgIOlCYrPF3PUqF1gPooWIQbWcMWV834DPSUG9/2Ayes4ZyrEaBV7zlFIfq
X3GPETq1PMm12WcViVDadnGCAwMcSrekcM/UPHStV71n9dQ6aVkbvWAAatXPCxbQjquB5oMfVhYc
bdPCaUF3L8vXe7vnB/glRbqvXUO5ZDUn12srizM05ntwnMN2rhP6ziC83eCbYWlbmXjfV7p3WziX
4JysCDEneTtBqKcpNoxyM85VBKvlMmuknYqp24I32o59+wbEVd9n5XCXSO+KPdP7SmBanxeRcNEv
uCtfY+qJSbLq+kc12/q+yH360vr0o7YTJquDPNdycti9tVHrSj5s3WWFdZtUTOy+bpb/Liv/Zlkx
TLyD/2pdIQe5S/66lPz+mv/1typwcYCByYQHATLiH2uJ7/xGCAiyB8/Dc44Xkj/6w9/KivPH2qH/
hpnCphLC/oTbwPxPlg5Wnb+vHaqDwZvpyNNQxrnqUfUnJWhgYoKOG788WH7ybSrSOewlPU4ez6+k
8D50gMtrpSnxK+OVvE5jN3gkoiM76ZX+hImhebQIfDlKpU6pAbwdA6VYYRUgf1apWPox6D6XGIdl
k6JxaZTaRVO6F+Tq+kX70sIoVYxVotlp/SzbxVo9b4fEu4Bq9u+mNYP/21dX9ZRNvNugxtFCbKVm
QvlXShwEM5EYq9tFmmTRKrVOjmynU/odR8bOpvEmLzKWaXg0swAEhFL8pEr7YyMCmpQaSPbJi2tX
JKQqpZCnNEO9Ug/lSkekK0URvQyEHEplxJhwayM7GpAfDUqHtChFUoU0iUAqWgDo6qDjoVvKlIKp
UFomS6maWsLR9o5SOnVK8zQp9dNko8AAfvzRK2WUrTRSmVJLsZP/bo7op5AAnehCQxvKEEHlSmW1
9nWyRQEYTkqBVSHF6pFkoeC4jZVGi1Dy+dBa6H1mrzEugdJy9SOqLjw/uyqY7qEvV5cCR805K/1u
CHPU8gVD4/K6a61k2poEGUaiFsXrwDT6HhMAm3Wp9ZFl1YzY2mTsHig94wdqG+fKLhb65VrldAeC
YwRFY5vddE05vcYBrVhMsMHzXFkFgP1mQBTSoKhJxwC00kQTAJClf+9NEz3U0mJIUZpgiHrLb795
WU73O/fG8rkuahofJdloulkCp6q/pglGifgu0dvujBDF30DaMTh4gTmQyzagTZBmW4PLjiENrA3h
Z/AOmYAJv2avkAGng0DWQLjkidBcLYgpd+bk5W+eyexiM8cJEWgmWrEv3J1vxdV2rrLmgawg48Zy
5+bKVt1lRmn5W9uSXx8Ghkc7PCtWY1fl5ASxNYMG4Yxs/YFw1eGQ2DM4KeKr16nqDjD6UO47WEs3
nfBBfOpW+UzGm/7eDZ511EDr5VFCCXPAbMnfScf5jgOoRYjeYCFREBiP6FAwEPa8JX6MZdjodbLc
mQmXpjPQ9jk4cuTHiyVZLoRV8R2rRmdC6w5Mr3heF5FFPtuWQCjeECJ3Kkj7JvptGQktnfuq/ZZy
/+0zF9EurUO2rPGcSZINU3LsWqPObmAR0WyH67I3Bqv96czMquOhaW+/vlmO89ffjYPB25em6d0n
a4r8wOkcN7Li1L+3ZyW7UTFvpRoC1U49PMrcnkC8wDeKMvXDv4bg6MP7J2+u+IulSmV2RhaRDRbg
ZasHEiviZOdvX1ca1HU+bcVKN4TGwiw0U5F34D6a26kFuhsy+EE/hXjjmVGQ+TLVSiPZV7Z3T4SG
fWxgYVwM5kVsq5l4msng2Yd25KQOg12faMFw1ky20rsSbOVH76UZkTeNe0si7nIlYsO8xHruXyah
VduUK5Icj8CJ3wITDc7kEFwHiJ0wU230+URvAVBYJqn20Kw4KleXiRo5IMG+gem9/Tpb1UTgXZYs
MORkEdd9ZODwjBoKO3oHtnM2hLRjGk4g7hHu8fbDhGjeK2eu+pV/oC/95iMnikyYJpHM1xtZpzej
WO4GTT6Ogjng6DRvNci1hKzVKPCvzX5AM5DcpaMOAr9PD1XefTpTcBVYTDt7pm216V1maTGZTPe9
uz4nnXQ3jj77ZxfxIMI0h5JGC812aSLfrJtLz3NsCE0Lz7aRGe6FycqTNHLjxh1ZwwvDTzau11qR
4eGszKrlJiPwfZpzQq+bk1V78Z3Ra/OtMZtQuJoEJejku+nebQq6ZMFob8EyI9hAs34YR5pAvV+I
dKNBRauTOQI591PUI0mH5AZe5dSk29qsjCMW3h+d0R9q37lHdUSM6ThYzLyS+JuWmK9S838sAzb2
tQY/WY5lj9OmxmRcWcuGoTwjajBvI5WW2zwMwG0iupTrRzU6jIJSRAN4GnZtPz/U+dBCYin2eMzS
yHFWTnDmGrtZDHGYT0sBL8J4chcGggzEgMss1RHEnXWYWIQ3Oimo1JhFDJuf7JVkJTOlab4JfUCN
XDf6GWCzd+q48FFGuvrGGeNvulGJiE5aOBjLp7W0lzbzvZ+Zib4GXJ3+5iEI2hhF8dhjlvxOzo21
5V6H1GcJsINDjbgREZ1iPdkiHNeV9cAay0NClBeDMWg90UozIYgfRCU/0qWPyW73lxuE2hOACPgt
ZEf2Jgld9doN23U063NjuDcla/49lxUJWW5s3FlkOLEJGGr2LIOWH4q6aDe2JHtOGmb7Uzo0zWhd
HpeKXFqrbb8PxDlshC+DTW6Mr3pMV1RveNoHzCkxmQ4/wD58E6m11xcRP01Gi2/fKsbQQTtFujiq
9c4mcQRndeRyGzK1rZNXUJmSpEtr02OFONOZT7YUCf6H7TnjxWN++1TAuaeGIPcCtbK7nKY+psge
zdifccnkT7lHIpct7eqnJJHgJ1qckjjZylNjhhjpt4bcwbWnXSF5bVIBQVx7/caL8+YezCkWplRQ
WVkoqKa282/asZ3ean0p3yYAiTcuIWqRQ4UVdm62bkruIlbyPkOZltaOiGK0vEHoznlyHpFhGidp
xsYcpnJllhOIYecnotK5JZLn3p21W9fofLhaiLE4iYRVxV2ibcciH86e09lcMTVdqUY4LUjtdeIx
OA/NTcMU6mTjIdjGQCEZlIj4OcAHekG7kuXbVYqapmpQazd94jtHKoVib+iN2GYzxFpg4I29Tbv5
E2qQeWtUSf80ddl0gKosXlzRI/lmLdwwcmZu7k10++yW3D5vPRbAk65QqGknvWEBaw1THBo8cFHb
9Tk60iVGU2v4fK0Si4VdvnuSXZLs4um2cDX9uovrjl5X0+2FiXVsmIo4oma4nlH8Y47dJ2bCjN1f
v+Vd17SbvB4Rx0+iI6OiMMIsJYeusnWoY11h79dmvSZWlbYUctnQHIiQcEo53q0FNV4xNpIn1+jf
LhNOApHLCS10oX2jQ3zD/Ev+nDwin4S79LugdZPdUMZtqFlES3aQdTdAyrjFMewrfeSFJ2hzW3sz
csRgWEKpT86z1c77eZqTjbTWh8W1vJs5Mxnn+H6+x325J8OPFDaj2zZjk/wU87K3eh55o2jK7Zjl
7FT1eT5loyGjIZfxkTHEOUvExY4dZwMAPj8uqztfxTnOWGSTWkq6HpKxS1CwuhpX3kDDWzFE0tJo
90U15cm95eaCfIpB5fnyg1W6L/nqCY+ERBD7W/zKAPa+AoFn6t/17FCqgAX/Cg1eJPnBs6+ihJ1f
ucI8twkZrlwVOEw+JeHDaUGEiB26X7HEPA1fmNPfazqJxdVXdrE9TA+xyjM2VLIxAeANAS+OfY1o
4VWsVrZdW/eSBY1GpGFPjIlKSS7JLrsVHsnJUmUo5ypN2ZBGfz2phOWMqOUuWRD6OqQv+yM5zCTi
2CeytyYlC5B3iEjMM2IOcUlUhrOp0pwXYp3B6MShoA/9fVKZz9lX/DM45FOlkQid5LpOKpOso3HM
ZqiTJEe3KkMaWVy2132GchoJfqSNXq0WhTaSgw/PJD/FFhVxlkYRlY39I2Xog96PxOrlK7w6/wqy
hkjZv+sIkT68wsnPk0q8Nn1pHyyXFGzGeQ86wA6dieu4EpI99sVx/YrOXld7Odso++8BZ64vZaeX
1zKtfrABTQAjmwSH0nNQ+o+anPOMgG6hQGC9JqoPb1Tx3VPc95B0s3HXqXRvyhd3a6JqvIDmXyNq
oIul0sCZCSUyNEg1Oel2QFqhyg2fVYK4O5AlLlrGH+tXwLhY+vK2qIUHN1slkGM2IYw8VrnkAE15
FOiBGuSyNWyoA8rA/6DtxMIxJo5xQcfovzDobb+tKvl8TRF4I/2zCER3v8LRB32qH2tlFXCUaSBW
9gFwhzPg5PWYKWtBq0wGpIoWNxltoG+GsiC4X24Ep06ZaeY5mYQmH34rEoqS/Mu5UCsTA4IgZWgg
HefL30D1rOwO8y/zg6WMEChQxs9UmSM8ZZMAFNceZpwThbJQSGWmQLF3LrqhYp+F0cKt9PEuUeYL
cvpQySlDxqqsGY4yaXTKrpEr4wZf7ImNX7zxgrTZEQTrH8svp8d/uz7/X1Qz2zPw2v2/u8nHj+/p
X9igmCfVK37v+RgGeDKoYXDDyK1wmTP8o+dD8/g306J1q0CD/p+IZjZsRF1nI8dAAtGvq5pBv3eA
bIPGMlZCRLaOo2I9/qM4LTrRf20BgTeBmcbXUiFsNnEPf2sfF0YsmE/H7g2aJ+2YkCEqrogHZAkk
m2RRLD5g0YXFZpMmefmwZq0TvEOg+pkyxHywvcJyIqMhBNk15pfC07IrnLYz2iciMGNU8q5foSCV
QbPRqPn6C9LTBEpzMk3iSa9FrIWwyEuruiqCTO6p4PP8xgOpxpZJlP4OeXt9rOIFc2E+iKhajGRT
V6UNpd93drgAmW7nwXBfENXUhbk+xeeScvEsB1DuizuKkxl00wdU8De76qnsAqmD9m68vd5m7VtX
FXpEbeMiaJffrS43+L3oygiiMrv0al3S+aC3jb3jRGk3da7FSOS9cZfqvtHFUReYdEQwmgxGNe4c
4pjY6TA7v9XS1HwhXkWB4doNpJo2klmqXxawJJd+EPUGt/MLaejB0+zMy+1cE13VmsHLPPvudtQX
YuLH6t7ONXGwh8686aqqOw40IyI9B69ajc10dNw0uw608nvQC7ZYuGm3Do6JK1Ex6C0bbXyXhRcf
l9ixdkVtlD+J/+y2a+4bPxXPS0S+7JpDYGY/h8Hstihe51fH8Ce0KFme8LzwofBXpf9mmgNYBy9P
OTbNS5VVL0Ljo2vR4p1NpxEqAHNWCr9mC1uFdI9WJdky/GZbwejUMRinBdWDt87ACtD4tkd1RT6J
Ubo7tNIoPelAFQc6GSILSaMEBocMiChGnr97HX38ggV1nobQLYzkYhdGcbcscr2Np1SP0tUW59Qi
BBbY+OzwKVZDi8yz93ZeYq2sNCt7YDxenh2MmueU4uka4A+cmDSe7qZOdLtayvlHT0pvHRq61UdD
obWfAUZKpq2TbewrL5/OlGjZYXZqee6J/2rC2Z2SjxRrQlS2aNbBoDELIMfSuzLoNjRh1ns6XPVF
D90uIBK2q029pps/BmHiYxMhRgsaCypOE/dTIXhWoB/amEk67sCG45jSKg39SWUGV2NFFnbYtzYG
Dyq6bhdMIKUFX4q06PYk10U+JTwXq3BkqPvZ0Lvb+n4ZMEdl/NE52oe7OsBG0jRn0E2sOAYTjeyW
ecXcb+F72nm5HrzQkCrCsfOu2pimJ3EOKQ0KR38fmVPvTPbuPwoRr6d1rsY0csfU3avUsJBt9PRK
not1pxWxB4WBONUBAUAS1cW0XDWTZveRT5/55BMJ0W5ArKfbBQvwHTbFZrsKogBcFyoK4Sc4G5H2
XkqsEHu/nIZnnFQNXs06BZMSM73ygiS70lok+U4V+BW5SvwkIlzAZJmE0ECDmTA8deOyRUyWU16R
H5xN/vo0zgJJ0CSMXQqVdpOirUISb8fXqV93d64rNkbsd49ZobmXwBoOXW2ttxMVQ9TM3skZuK3p
LJvzMYsrivvJbe6wcmvYOw2JSK71lweCq9vrSo7mo2lCac90YImay+Z9mLrp6C9ZGh9rxE0E3AnS
6tgyWHOrX1N3soVupvvEFt15yds8YvHUb+TA6abNl0ak8VgsCiLYJGBjj6swPui1uzetLeoj1nLz
WMnBDTNDVhEqfrNQJ3nfwSDbxFn7qHntgpvZtPoHNlnLz0pvUdaBnD0sOQU1kcw0vzuSUImnMNPI
yJxijzev3WQxC7lurv1Vlg7zU13q9k60dRK5/uhe6yhyaeyyEAVQgDYxdphvVqOnhwUHdKQR8kGz
mzRj+iWO+42H4Iq/K9B+GkSRhvOUWhHMuOEzj7WG0IGsuUiCqDHGVCFFlP49WatkK0gnJeluHGHj
Sa2LWjzo38w16c9dVV4kXdFTGhCabHUdOe0qs3Gt2QVMs7/e6UYW3Mq0K0TYD/G6tRO321c2O0kq
VH9DRM64GbzU/pmozs7kzT9IcP0/7J3JcuTI1aVfpa3XjTJ3zFj8m5gnBhnBTE4bGDOzEjPgmOF4
+v6QJZlK1W2Saa+FSmWWxWQwiAD8nnvOd4jxcs/MV2E2xuuGsMElNtBBKuWMr4qo9dqWar7DzguQ
Jyv3HTwHnw3LVQRpfSJeSTY9lHFvcMOiOZYEp/2R5QN+MQ8LhQzLcj+LSn6ORWSjs85fGR/CtTlq
84C/QhW4fEICaECDyb3NuAuD/D4LeeT0IFZBY0l3mwnNL7g0nWDjJcNtVFn0SnEklI6e5ad2y/gp
zVtdrow6Gl9E5NanwKq9U4Sf0ucOGgYH7pvETzpxaelyuc9z/9RHCcmfnBQqWcFs7XDtfUm1WSxx
1xUfCQqqA4kva47iY+Ab9wz1mFm5qdiJWmG0JoDuH5LJ7XeRT4cJAdNiLfzwgmU821ek4o6LNIok
RGBpVISn+EDFu74g8RZ1OCBNBkTyu2FxiZyG2/cYjp9xItTegPJ/nofW+y7pr//WtMq4Om1za63C
eSYw/1VoGytLENYMPhZ+zs6Y937v9dva8YavVBX0J3JCn+mcdsc4hS5SZxQ1Dgyih37OCeAC4G9P
CXMci53IvlPxVT3NSzyVSC8L6DS9Ec4y34nSjReiIpCSkXaHV5kkxiGfB+dSqCQ9mYmzo5quXuPW
RX2wXyaD4npBAn2blFa48jDVfAn8SO17co+PhF8kncSKKHId/u6zJFij4MZ79C1mLpSHQwsi8BLb
9nhWlK29DUGLPb8dqo2aSULBm59/Ai34EhdlicMy9Z6zkJfQyYxdDXnNlZtaDwN31a2K5UfYMjZg
fyLKqqpLDrGEFNh00aG0v+Z1xoKExOeWltNhD7Mw2CVTFn40vZ7gmSXNB1MKI2wAzroazOHojWm/
y932Y5TcVwJRyF3EqJotU2Pex59G77C10OAYPT+dT0GgV14W5eepO1OXZ6MtVcVwtXMYOnCkSPgI
L/+aGm75zKEqO5e1z6PekQxEyZj56WNVdXIPYFBdScBB4rbU3p9E80A6FZjD5Bj7OLWLnYjN6OKB
Dtg2ZtofIqZGlDpC2E8IWtMxtnNkV7+nQCFNHbZv4wdu0HRNbthRe8b7+VGxBVpnTiNP1dyUO8cf
p8/eD/18Rf0Ph5Ssdel0ptiiXLnsPzZONU/fS4ybHy52S8Ex97OIgnDDC/lZ9EW9S9EpKBQrjYZy
LuGvizTDATg3dOrQrlakK2lnJTBqk31MhrtsHIo6XpNj+0GqzyR9Mo880lyCB06wrG+y9JFz77pL
RL4biWzsRKh4go4hRSDcB9A5OW3Gvi8OoWWInz7AnVWHiZiWIdYa0POjLYSNZsXRg86qPLs55N4t
FCaN9BO2y+rPJPfAr/oDqlV0MKcw3Hplr2jO1m3GSq1v1+ws2k095mjQtRd6b3UsFjdv7y2MBHHz
FA+kFZuIlNh7J79PysvppMX3gLs4Z/uTmbuwnMF4PPtT2KdALgc/rr5Txzuw/SzKPCi+eFOcZfYp
dPwkO3eTH1RfRj3wrhETmgyA/kHJSXmVNqT/sW3k0hvWJWGODXH7jG4PGuw2RhemHQgzPf2uiHH/
GANeIWcE542vqT6oEQx32hzUESFxop50gHNHuDU59YNfP9SK/7pq3erd4pNnZbrZ8R1hnwQIGMAH
zH0CfbMCmz6VP5pQyIcqmfwjftqZTzDD3NXr3S8zNuFVzdbrh52rNsS/Oqsz/M1xyyagAbGOoTR1
i4btkipuYqTulmStRoSNx/5g5x2uD8L7G0595qayOcKYY1sQbk6yg9vk9paUmHkWZUtOTTQcAUgr
blkITRvH1biRPYPvJzJVAR8d7FdM1Rij20QhULeSGpNa5PTh8M7dR5gu6yTv9PvohI9RCiB1JfJg
emaJFm2GNErCdYeD9UGryFynHa73xsqXqk3qonscjsp/9HkKswRnt0GEjdzwqlW0OUxFmn6J/JyC
To6ezEztcNXlHD0XztzuSCLUD/QTp3tsNExfjlnA+AyHsSGeNQ1bt1cUn6Rt/RyGhehooeI/7Vms
HbO2Ke9dFIC0qGX90sSNfJNkg9/KKnoJC09cbLzQ+JBKbLeWqYh3lwGKUD+Iswdf/5mcfFtuwlCV
3gOxMPtWxvWnNzcsd9Q84TkyYkF9GPyMZJ3MkU1Cl3TWY5br/DUVrLH8dAz3PoaoiKiENPeMQt1X
BJzxxwBlYq3ISxKMitSGV1Tu0gbxaDM15Yya3zlo+jVJ464Gr7aBFjt+mzn1ceI38PQ21aSfam9p
fimDPLk3EclcQRkzK5kUb3XrG3ILGD84sklPjvE8pxdIZcmxsDDPkxxkgJ1cLiZhfMv9av6K4zR0
MJy6/HAshaqtcDL9mnGrMLnyR7GeU29+NHTFlgF0IlnVIb/TAoj7cua6amZWLbIWQAzNDCmeky9t
zEF1KNMQND9jGau/cjnISqe5OBaHa3LWS35uxq+g65Guvxb2Uf1WdfjeH2WWthbWX5dhrCazIYAQ
UHSz7mMXuZtQqTv/MNjVjE8yYDvkxqziknIw9GtXTmr6Mo8Gi18aSBh4u6detBb1Bn3vmZ7CoN1M
45m3pPGBbkRYydZWKyv2NP+H/oQ2tlknXikq3IeGV3/J82J6+ZP88/+xsf7yu/3JDyd8HHmCOl2k
YYG681eOm6qnMc0tOV7xdDobIzBp3zapTZ0K+hBZpUcfZmHth9Q8WZmzM+xm58Ry63sY5Pp521bk
dgZjH8wpyIdk/69f3F/cp3+8NteE8OUu7ZN/rU8t5FCXIjTHq1LN1VOcFcNDMlz/82+CowigG3qu
8P76BlAIPTH0DuM1MWEy8z/XyHelV+1+fZv/GtH+nRGNcRZF8F9IknmelNCK/hxxk3980d+daN5v
rLVNgP0O7hTUx3840QL5m4P9yl/AsQFht6WE4R8ZN7xiAYANwnH8fYua+Ddd0sIm63qA5zGUkXAT
7n9kTYNx/s+6JNE2ihxwpuGJW9h8waJb/smalrgJ8o1s49NU465hO0pfscOS+6xqD6mH5mIbLhTL
DZXV4DgWEB7a2OA77FRbBshDIwsIsH6Vu6d59uxwmw/VPK46IaYbG/vC3suUWqBbFqTNa01Y2iG8
ZUU48cMcmNZgtnSujYVfr/KQaWXVF2LGnAUL8BKklFmuWmpUjrOcO3tVplWwZZqwGiItoP1JrFQQ
ldpQscHxjfpbkGrv+y+jRucHxPBnQTcRfWVdu9a+YzobidBkXgKzizdtULgPo43xphh6Kt5NY+e1
ED9XHOTIfNDxnjyrNNW3KRbdtYnM4r64jsqtN1UG1AN/ipxV6YiIaS9V99xReHQimup4IutDBH/8
ZKqGXsTYp7fGbGCfVElFWSbeHLONiYB3I5mtzeQQ5Lc7z3zNA1ZyidXkz9IE1hbE9kcEdeORWqhg
w7rDeurNtDkOtERtYmk+xe7cbgAVeVtDs/yayJA9WZ6RX8kd3B3BmdbJc5A0avLi70Ao1N6me2GN
gpWdZVFAnXCn+j403NSJ0SXRA8dO+zrGpcVr6+f+IsZtbVbVNVRN8TMd3IDqVRtnogNsGSGsvZtu
8N0J2VrJEBYDvaI12Xz+QRL/NcD5t2pQKKk0dE7DWJGUBpP0TKuOdbemYDpTqjM+Ja2AwZPF31I6
Dj6dyh03PDTOSFN644AIWLlApXiSK+M2VFPxnDdZgeJFMbVpZXSg8o4Qa8luTZ52V2PCcUyBZvuV
bQ/O5tacrhpQ1kbBwNtKh1dqwLvYiCGMvsz0YRWr3K+JzKdlxaRNPyS+CaXk2SJBc9Ki/5Hz3z9G
vZ3fvKEk146vMbh7oMBuPmliJLAwRX4HCHe1DSTNVPFEyaBu7GejL+/C5Ir23L67mJltn3VurlRj
0d3JZf9Q0cLxjg4IWtLouvhkp7HcgH7Ka4b9wd7UWTbuObjTdVv3Z5fmk5OI3YeBQkGS/m4Ja6jy
U3pIJ85dZT5knBGBykwCOlQfYiZ05+7F4ImAT+EO2FLsQu9sD0s8ry5xQ/TpU2w1jwZWM6mbYBPk
9p2zR74tffW9VZ53LNLqRS+AYhaiH4XX5Dsy3Z1eF4lJShL1CevPOdc/jIg1eyXhHs+9eLX7AEOQ
DsKDGgfjYaTPbRv2Ktqkwn7nZtg+mqqYdgaqOKG6yKFvr7VfbCg64OG8FuGyIZnPkt5NjZPHkW0F
yuAdEku97b2i2eeYETn4nuYuuXTEmFZk6lYar1wZMkJg6sV9bhew/lNqCkeV7LIxndY2R6E7VaL5
TflOdARXDK+MqewIKH66FVM+78suAxrIA3s/Z5P7YDcDFAtrPDaaAOAGAXK8jXb3guHHOBi1JolH
LyL9qMwv9ijwIBl2HmxqyVz8pMPRKi7k6K9F43+j7crZuu4cfEk5Fe7oC8lI+Cbhk7b85JF992dp
K9SaGj/RnMhPVw0ORR+N6D7ahh95qZbbNCo3z1FeMoKbDpe0iPL1UNg557s4f9LcdlfxtHSxVZSH
r71Sf8w9+YAh5P7Mzr+7JHrSH4Ge4K6QVqif6wbjlKDMk7he8VhhEIQ0GHAufYqcEO+WYiZiW2Jz
2MsdSjHbOa2OKhsgHyVlR7uCKoN7l3o/VYV+G5lwDMbYzxEVfJpdCXAyVim3LKqQNFHRTwzOvYPY
rxLX2MkZ8plvdsVOx6AmuLkjZ079S5zrVtoHPZTdifRw3PNsMervmQGshtbRFHzmFDOUP2aNT9CA
cJh/yHoEkMtkN+5t4oH9bDUhH5Fs5NJDqRqct1YmzSmeC92u6KZwvnVc/claQspHhzVCz4bIpbx7
DZCRIYEd+6kyaeKodWiQlUjLiGq97qjhdj7GeZ8/w86yvBW+bW9PfTYXbjCP8TuI1XY7mHZxkEkU
f/qc+gNa8thm44fu7EtkNRRue7ZCDptHWkAGxaQ7WsMwrDA54w/g1v6zzGyO5jCix4duaNsnPZmE
uj3IDM2KNKHCBQLYa1pBv+5fBVCVz7oRyTvPZCywYA8esK4Uj+HgBD8F/VyABfPQuhtwI14Nij2v
hSAmy4Dye1FY7g+nDByKy2Or7oHxDPk2ghF5dKrhWHC3XbecH/RG582yXqTfi91fGvsv/aCdC9JU
/sNIRYr5ojeJYrsqGW9hbbsvPEeCrWLvsetZcRqIP54KKSqRcXRsKOP8njHV2NyMIjxOWTksrGsM
CIWOjaeEGD2BFqto3sEQZlcrV1HEVdzZ3toMihnve539sLs6u2MjeCZPSP6RoFd4ZGFVYLmL+bAq
UimPc03kdt2OLQkOEyplsdVmIB5UHo/vzqjH30M/rj98G1ZOQo6oWYUButJqqrVxamQ6PEEuRcWx
2sb4bgtNMw3MG9jjUK0OOPRVc/CMUX0E0VT6az2H/VHJzsJCnqQ10olXpK+1nxCb8Suru5NDx1Zv
TFaN30zlRz5zUDJ6Uyi91jYTPq882FpeI97DoAvtbZmIjOTjYNCDntvJPQyU2LPI8sjN9iWuY9/G
lGTFCL6OHNgwZaZ30WNXnyTd1htX2WKjB9LAuckF5+VqXgPqt7e1wNIGZo4EfEwscSVbdZN9221a
NuGX3BhwRniYNjaTl6pj69k0Dhd52bxnTdohFkZ9K9fgs6s3Mu+q3HbQVmqQbvX8OyxY6yEUbJ8s
0/1mR3Hw1YvL4rOK2mpHfnjIN9ziQ2rShwy7EPBW7ogsZsUx8YT3EMy29zE4TY5rTeGxNSOHaK62
tPXNG9kTd6G0XgIMV3TOFtaEMNaw+iwr8rOQPvjXjCJM/wClSN+p3KuH9WTG8nMIiECp0lEfTOfd
zQlw0a3TyRTv/cwBchuJsedaEm2/wroufwQ1e6VtWLiRccKDEr5hPCm/4ih0251VxtO5b3vNXGkY
QKkaWpYLOJrHNMqeBC26b3XpXSM9EMUoBmhGxhbDI8sl3QVEnQKCW/h+NlFQsIZ0iA48QvMxVr6M
vD3sArK1TjPY3+iFMaGgVyp6KW3tsZYrRsRlaVhSr2WbCFBVUXRtO3PejmCXj2aaY2+2nW4zKyvf
9UL0F8kG0O2b4vc4NXsoxb3rgf1Fel4NWJQ3mds1XyNcCd9cuwp3Q0VWfMVvk6yrauz+ITan7Bhx
zMKrGjpIOkkTpTZZLzv9obCHlYS6+Icy4pxbizU+VKyNXvNwyr8gkMV7saS9Gxn2l4adDiosZUjn
rCmCdSQ4IxZjdPLB5bXUetf9wU8CgmSU8GRvre8BpWNvzBYgThy8r0qZ7pat6HzODKlOI/aPCz9h
fjHtJPkezklHeqPrQFvWwy4KrPJY55G1MbP5VWlW2mtpyuYzYkHzZNU1yzHaCf+oPfvvlPzvp2Ty
Uf9qSi5/JJ8lIPE/+k6PP/7nfzMkL1/z9yHZ/s0LoLZ4oP8x8Hj/SH76/m+Y8jiB0ezxa9jlj/4+
I8vfPIdIqPA8B5HlF17/7zOy9xtoMxDdnIn/GK3/k/gWcsr/MyMTLuVvAwZuQrH/ayNgz7SWzPFk
LKC5aQMRM/90UvCmcM2ECd0Y8zUg21YDhe6NYVxnEbQHN26Kh9kN6c2WZEehSSTDDw8Dy+NMOuEj
ECkcu4jmaUxpgKY2UxVyDZdz+VE4oQUUSZqP+HddglZMaA84a/yZrH/B8qcNcpfMiP/sAU26N1M/
PIrhs6gaPjMMli8d9u/3KksGYz0PeTkzkKjpE9dMMdHcZeiZ03VEDGoKUB5XVken1Fa5dfYt5lMc
YVooCOprqJqYE3WCWb6euAPkQf+wxLos7i3hzFamMX0KmyrfY6S0ghTKtZ9a+zpYKKTU8MUXK/UG
f8sDKyG9VObENDMjq76rVqn3qhPztW+1WPdWTt980I7f2QSW7zZ9N5xrfbq4WEvVN63S6NOMTSbj
1KxWBW5rHlAwPHhy4vvzx+sMyO8JLbQiruVPNciqYvToOUyyq28V041iLdAqutvotjp63giGkc65
9VD2gC9tvR/NxHsi5BGYhHaL7xOAAo5jhf/kOpKtRZd2z5bGMA2Bpt3S8mIdwlnJHLgoGz2no+M8
BTlyBqRIJ+xMM9ppmHOgXCKCQ8mqoPYuvijMct0YOn+xCtU/06nGSaqXgIrhqcu3hDKVt85gfaZG
B5JjGRiXccaz25UM9hUm/vU4hfNljmT/mmda1esFxH0Zw6Y+s4gafgaYX8C+687INm3OBnKwy3yr
MH2kxJMDVmmS5c0D42yzJGb77LNekmwR3EJnD80B4deEv/uRpiDrFvBYrVZZbUVPpU89+wFZNrnH
KrNezahIbsHs8N0s4TXPEmvxrq9j+yzNlCEh7qv4wCiME1Xj9ja7oT6MWg73KC6A48NbfDfKqDlB
OAl+x7DhNTtXsKZfSSgRCdyWOrgj/Mwjm/OoMt7SyHKfYjthYqJ3DWRS0M7Zd1tVVrCwfzKe3mAq
AodFb13I8gu/x4xcQhs/eVPaPrRSxyePDEmwldWIgyksbdwiOio2XK50FVm1WEjDIFiMmj+XVWQ/
1IPdV1vEcHVNkVMTGt0KPuVvUylTG+hhRD6bt2dikUDqZEgE/1eVMuq61RQMOnWxTATUz19KVLCy
4/BpdFBRRoxI4QDG8q7HwdKnmGqTQz26T9JPObLa3ry2LIYzkIXB85Tz6dm2cKPew5DVrsxDTk9e
j7NunSmzwq3SOs9gNnEP60R2687WNXGFRFxtxutLh21tbwOeXLVVS+4GjgzZ9CHbQrfmUuTzcg9b
vFCrBDPg1+nXuIpQIdInLyF4E2xsxTD/bM8tWbocEaN0rqasjcPYNy82R+ibkfkLfH+ZkC1G5SEq
3YdqmZ6LZY7Ol4la9YW+oVKYx36Zt6tl8vZ1m9/GxsJ+9Le5nDQqPehbcEHFBgDACrhmwhYkvkJM
Qg9kwheM+kN6Ys3E32QZ9b5f1IAAWcBd9AEHoSBNEbEAJK8k6BD+mkVNWHSFGMcoVQtoDXJRHUCK
tY8JQkSwKBIEU1m2LypFOsuQXTZ3a42EUS5aBkQRfsn6R9MO527mPQw7cU5/CSAyyMROtPHX6Zc6
gkziexq9BOGELEe+Re+7i0VTgcX7wtj36I5p+tQhu7AeYrmoz6A3xK4Q1fOQWMWqmLxuPS7CDTze
YWP+UnOwBvkHL8aUjtskZ5/WLroPClCNA+nUWO25W8QhTcHc3lwEI9lCECFb7zEuBll8aiLPTvjx
1PzOCq59CKbR3rkY7E0uo7O7yFIiakzMMItUBTF9bzilsbc56a47VlRX/Uvdais5rPxF8qq1Du4s
qliXYWTJb5C7RjjCzQ+visUpSyJ5noug3hoty6e1cibKp4aSnB4seR198bBub4A/Uqu4yHHzIsxF
bqSv0O0xTg2y+TpnxPENB6+JGSQ3B8IKHwlkvgbVCyUF6Q9DUvE85GF4cxZhENcmyYZK6I3Frylg
9thki5CYT+FnvEiL5iIymovcmCzCo7tIkPANi3Vnuad2kSennksHdsKrs0iXVGlwNk0nKh5dXqmZ
ed9HRou7bwQeNUGT3ll6DkAkevlPtw3L6zxu20UsHTsb3bRZJFTuMcYl7RJ01Tou6jvB2nxTL7Kr
tQiwziLFBlMbf7d/6bNB1QLPyvo7F2F+DSqRP8GLZY24SLvJIvJKKZYmMXuzyJ3HYpGCc98KNka/
yMOj/HCGhvOxNLLnYhGRnUVO7lhk79pfGjO3w0VvxuSzxlVd7vQvPRrOxV4uErWBtHty2lGT00um
o9vxiKR93T0acGnkf2kpfxxs/8052WIb+C+3Sa+/t93/emGGSsp/hhv87Sv/dlr2ON0CM3Ehnkj6
lf8JbmD+Ro0XCBUXSj6YFPNPx2VBr7eQuELZQlFG63H8/sdxWcJI4STNysnGIh/8J8dlnPN/PS7/
4irYjudJuZSFg2T580opAtablykOtrbw+nPll1Cl6Ehoz5YubOpoeNausp7QCtYIzmownUUyJZtc
yPEAgNZg9A57eE0UFjzDgTLYNOfBS4LhbR8HBufTpA+qczU59a53edbAF4udYxvOHCX6FAvi2jHs
kcoH38kdKIKOuxkCEH0O9/9DHZKC9rN+WDX0zhDI9aOvsmwD4KYOTvPATanHGV9kiwVhKbbUX+du
mNf8SHrHgZo+QSTIWzRW8tRVCzx3AgeyBTKbD3g9Qz7rcH0vfIlEsBXesFeVcUtClbYbCNLjobHq
6mEe8Q2S7hWvc9MMEBCE/hIqbe10w7nFDFo02WBefvIcgO/WJKy1SWSa71wCkyy0Rl08R7Hj4IjE
8Z7C/dp4opbnQCZfq4wNHu5AYlWsanwitWujFtUmGiqSY21id8+ZSr2nsJLWLSRKATfObWy5qzTe
VlhyxrwJeoq7gTTbW1PRXoMJi+oNQrTcYzt7bbMqgcbieatwsl77jEYPuokuno1ZR/bxY+TPQ7cx
tbA5r+CxxviPhwD49WxfOrxvIWVGjDU+6wl6b7pDMJbdV7vFLoYyPMutMZhUaqea52LTlg6/D6e/
zL556FLxzhDgbHp+lm0Wdi8hvu9TMDZfdcYROdCi/GjGVCOAKdZ62o832C+2kQQZnKdRdG/t0iIT
4FX5g49L4pqX3J55l4vYW6mCjDnalkuzjRFujNjDcN+E5k3XVbp1osXIN6vfO9OKCN0S4yMQmURP
88gqYgq486cMOCyCJ4RRzMjcOSnjKY3wJq3uDf0LBH3nZcfYbcLoPHYiH24TOOT6s4mi9kOMdf8z
SQd5c+Fxn9Ootp7xN0LlIbJ/cVpMu3A5Ct4yfJ3NA8PPxzjZ/dVQmKPNUfxul8WHN464nQunrNlv
2P0qTyzxCCuYA1HRaFLqUdx/YTFF6ckQ5lu3Dukpnou+Lw7CRprfAUWmwSovx/EjjkA6gJnsEwUG
pMZ8naWMDmTZTDIKXYHfsh0EOzkyZpmIxYVZg0lwwqt4G5T5NDryfW6Dd5h9q0ZwzGo8UahDAKMu
WNteXDf7oeWKEZHpvjqh/4XT1u/sy/BUpmiVeJqx1zn5QNgzzjltlwFoP3ohzAPyjrzzN0Qrz6Ko
uK2TM9vy8ThJjsRczDZt0H3Eg++hZVaIoNdNTbTuG/VeJIbq7w1UFV5Su0uNPnwayEZjEcoUXXjW
sGkxczLgBgRdrfiYZfPAEQLHUHGgrBzlyqcj6ZxZABm3CbarfDXBAHxoHQsDn1XFx7gI5bZW3QjI
zjA2Urn+q90UFBt187kUHr7Ero33mZ+Tt3PZOUMPHTB36nFH+wCV5FOevU2czmHK1eOZnlUAfR1R
tVBL5MmWMm5kWOfGcLIM7SSv3THGn89idp2yPjqlmTVvqr5X+8FuQaGSBH4YB2fkHQAZ+QXzsXN0
Op94ruiMF3ahcY8bWWTRpgCBip9oSb1NhgVgXp1ZOryZ4QRWpmnNI6e0eUsaV52p6qgeZG6RI3Fs
Rko2kbVJLp6aL++YEdDlTtXUNwsr9ReKhYkxQK7axI6Mx7VWs8YTRA3BOsiz7H0mV8QywxtZKcJ2
4QbxkWNHXcVDDyiHOudmZ7KMJ0UxXPM50j+pORn4U88jYhBRnOIlqt9PYfvdppQCyAHsy1XslnLD
DgdDNLDsdVWFDSiW/oMHi7ujL3Y4lHM98ikNK2Mm8jGO7rpAQfxuljxtth6I0wvEaxbekXyOYIof
LKMQ50R4at2UhIHzZXccz82hBa3NbB34WyZFpFnSNAezKcVRaE8um+n46I5wSeAairPbjRAPq8bf
tUqYl56i6vNUesl2MvN76JJk9EBb7eFotP4qbJKffQIegVoEH8cm1B3wmAyBQM/qYx1IqiQQneuN
mKynRlZro5pMDXnD1g+xipIrOR1i6LkyWE5kwQbYijzprg53Y1+fp6Kot2IGCu9UDSH7Qo1bZn91
6Sw0oLm342MzB9/8oCuOmMV/1EHUb/ts/FYUMBaF1BIjGI8b2cRHuL3RoR9zi92tfx0oYuna0rpa
iB4LZtVhbZoUu8YgPKzTOzYy4zbGKUsflyZVRgE+jfk18ij6mdyMLgg2lORo3IHcEt7FZmNnAbst
Z+g7Ktcn/RUgjl6NPe/rve6TCOdJ2un+Ae9vVG1NnpwN8bDJot9DWBqDoT1W8Cbd0p+pvmSNMj+z
/wyMtxF/gN4k2G3mTeLAKxZDVtJuOmXkITB9dlLqQy2j5yyr6EGeB6ptV22W29chkw2XlSPh4qbp
gl2VyOyUWU3OSvRz/WhWJtsB4JDzq6X66XUhjZy8LpVnUmm05mpjpOqgwD24ljobToLMDrd+1Lrd
NMTdQWOD2WLSUAefXMCnRqzYcJ5LTwOIChCNplfcfbYNp0IUjLuWswWeMGK09aMfGBoo6utG56nV
fr0bfdI4Fll+1jglt1dkHd6gTGcT+booerF1CEYqLeBQqgymSFBY9iHBijhsxOz0qxHmEqEcYuoj
1QDKOjeM9fG2Mxu1IEx1D4CXJ5cgmMezbeXrGFdC69FdPWd5fGKdW0Y0d7VDf6Tavj+jjRlHo65d
Dn6hwC8oLDt4lICfYAB0c83C3qFzs6IZvtnEVu9uMpLu762z+CMm9o03P27qexqgVyFlaTqrlqpC
FnzTrvGFe5hlPA1ofBNyFFO4B+q10R32moCBvA3kpUj9Ao8yv/w34uvMxK1Djj+EXZTMHSgAH/oz
X4/Tqa2s4RAlBr57I2mjrUUTwdXWLrk9TkC0/BW4tI52YovXMASgHCl49+uot/wMydEu4WwAHIWz
03Vv3LznrcWbdK4C+Y1IZ8YH2xHM/Jy3sD+ROJlWAcP1diSrgW+1d8x1B/yFBgY3Lh4JafvwSrO4
33ZO/KAcEDkBiJzLiCf86MY+i8QSe/GtzRuChK1T5nvgriQO+aWd/L6th03OMunHxN7zI+DM/RXC
uXcO7bgEBaQH79IKjmYYJ2UUPICSttam9t4AddPoFIKOciPH3uXGzGZucsSxMfXcALxJ3XdL2Qjf
rc9ONLE87gO5GTzkqda/m2Sk1rhv5Sf30wRcK45aTP3u2zBkrV6zDvJCDC5J7G+QhM0VnOhmp8vO
uvfkXbeOS06SirBsiwGXfpap6LfONAzn2cP3qNtovLfeIqaW4wRFmNm3ylT8iRWWjSreJbw2SdW5
K8Wgi5lp6NbstTGahx0yhRu7OzoQvB9maU4X1Sbz1aex5FmNkmQ89/P0J5mI9ktQivwtkiJHvtBp
cMI5Hp4SgE8nQVJqBw+gPos6cm/W3I3oOKo6mrPgG0BUX0kW/lvNXpGzPy2KjhP27MM7Gm2zvCh3
GA+cfZob5XFCLFypIB+/UM9m7QwYLp2q08ckYmGXpmQ5Us8zz9wkCFQVMR8WbzA5sHDns7ImWcdG
rbakHdyttmVRgdphLVsVNFRljZ2eoXdhzitEzQGqy4E+kG05eAh526Tu3Z//l70zyY4bybbtVN4E
EAulAfaaXruTzppU0cEiJRF1Zagx+r/NM+KnghmpeNnPjjpaJOhwwMzuvefsM3TV+F0UE+rgGj36
GWoQuLRRuf9Vk/4+2Pqb+t+mXmey9O/VpDc/xv85/VDtj/nnUdnvP/ZH8e9ASbWFL12XNV3+PCvz
vd+YzzuBD9sQOfTPtb/1m0P4sx9gViOVF0zSP2t/+Kn8OtPkf0zXMinW/wNIKlO5D7W/NHWgdsBx
J7B9jfr9c+1vNwrIdg+oTg5G4qxLBWefkEXsRkR3elfYiZrhMYIYeKpMzI7HASHRfVwbQwFok41w
TT1M5mCMS33tY9rDsUx/z67RDkV0Z5k8DK2597MSWLZs0vWC/+smQlfiUKqE4dNkUzCKcnjNGZPj
BSuehganX5dVy30LsZx5OrbPss5cCgUds+ZphryCnHHuR5dIuADb9gN2FNDldWd+lpmVipVh0M8t
yzE7tQquO+Gw5CLU/ODIIX9LJ2S6KSYmCJZhWQ/hQkVWtIZ8b21FP5pJBaQRSjd1hGSEnsSdMiLu
Bnjh2I7kenFb0OT6RmUL2UPKj9/4/pO1YegcIQ586uhlagn2SHFwOaVFf1yy1F37Ts8Pth6HGBrG
NV56UZBX9WlIlwZPcB6Yn/2iW85oyYis4FR0IMVoOXRji4TUAJG/WMFI5llKWl6bgFgfk4octpi2
C12TJMH9OCIlOqg06IuNXUfGl753vMegS4tiJWjgXKugleaeSg+uXgZ7fUNervVZkRqFm3Ey+W1U
1tNtUOfGOwEsco34JTzBv4y/wwGfbmoIifvL34dIRx15sjGSp/x7tPOOL6MswE/5wi/HHWVkue9J
5F1XQQ1yleMV7owZCf9CnbDyu8S+jgKrJ2YPGGA2XiMbjeNDmFvZciBMTDlUC36W7B1MSRUmZ0i4
pANmJ0jYxwEDLUlB6dDvSMW0P9eGGYidVc+BuedRWQ59V/AsBHV2SnscOVydXI4WHewWVbX3SERl
/qIMJ3+MazV/buq4vQ5KB23LQikUO7YSG2ozB/5eH12hkIo/pbOOm5Czh8uaLzsQJPiuss6jYqv4
kJcsDm+x23LvId1escPoklKyk00p/fylHAmydFsABNCq3keiC6G7Qy+omKMtJM1HdppkO5maXXyT
5ZBYFtnn9U5UwkYu5TIuSJAGKo612y7K2oewkPM5WYB4OUyON9CzwnMhCiA6QzQGe6uT1k7lsfOS
wyTfF8FkVKtMxBJBD5l2wT6zzPaRjvNnr8v768JjhhJMMyrvoRnZvfrFWCBg5eciCpkutJYQuyRY
EAb6dr2m/CTzjihfhrx9oG6XJa/uWrEU963hUK/Nc3GHxdc69VEpV/CpCIP2hXtYfNFx3neXU+w2
NLgze3TWY+45z5MlzJVHB4jEDiV4UdGAIAfGu1facHTW/hhmu7Ibpq1dddSQZpgSZjy2xh5KTnvu
mWffTqClrkqDY3TnRQRnxANcYNNvTXAFBZBEsPDSvc5hdPWA9Ez/M9yf5BxaVvRtRvNH07hCOspX
v9TMyUpwtJyiLXxVqzl1MFOb/MwrtnxeeiNVU3mIqqJ5bPBOpTgUrXhLxqBDYFxWLs+TRwGzpMzE
BqdWp4UjxoshvHlvNzBwmbGT0bsiq8s0trSmLHT1eecSWQOjiHEfZAhiSBn89PlIEISAozjiaLyP
p6X9JPn8ztENlyk90gNDgIv9WJ36MMUiOYse7NYYZID5SoKgMUcRM7nEYE9RmJIwqXI7fhI+Q1gC
r7E026pIrwaAyvN6ULRHzdQm0xzjdosjbZj2VBzlmv7la6UPSCqZbZLKGv+G7iMByWRAoV22UYaC
XkiBkZR5h4c+WNSdCrLsdEleqIDr39sCFcCmFX345bKyNFlHdO9UZKecaQoU/sUy//EW1YJFa2Ky
8qKwGWyEYbKsDpjdWTVmdhhVCWIycIuSd5vbLq/DaD9YHhEPVQdPbUPaFX8J8urlPJrjgN5jNGR5
w24/37QkfsybSkcAteT3nBU+kKvLGeC/sqK/OS4xOgh+eVw6VuMHTdHlB34/KEnzN0tPINAF/XxI
kuI3nM/472xaK4xRtGXqD0GRgx9HWGDGcORoPdE/T0kuOGj2XKiLGHhcX//Uf3BKcp0PPGio9I7n
MtWhrjWx3zhQjH6ekMxF1w10fYgRbYrpykhbEn+JL3mYHC/7XpTDcoT4hdwV1ynS1+yigr3oYS/S
2NBvjTvkgghmUUkOdy6l60u2MA29arS2Nu7Ayhyri/g1LBmXr8noQ4lrhejwp9x/mb1uvKcf6nDy
IdqFPN80yL8PWtM7NH3wEkPuQ2t8Ef12FwFwqbXASFuPsVYHD1onnF4kw+IiH+bMJ76DZ81/0OE8
RmQe3qRyGsipbNwH9NGIkPuhDt87rUyOjOGc4V9H2Fkm6ZdFK5jdMBo+TVFDwtvcxu+geZE5y8iD
Mawm/45MR4lCanZaBqPRdGbSQ0dCwlx99wvDuK/KlALdH4roZjDs8CguEuuIchlHU+W413acZuna
ZL6KvHfEO7/UUXnIRdhuYXnGX0hTAmLqBGxkrU8Pkx4IEKbZIpS693rk0H0VHZIxj/bwE4MTGQHD
3qym2tksRSEeC5rlyX4hLttfzTOyScwQNgtnDA4IjhIDk++zZTKqmQO64Gt0sPg5pOrWdpg1rLQZ
qSpsiYSzVxWoxGaSV4ow94sRq6Q9UAf0HCqJTmLw+4fBL6jh5rg6ELraItoKg24tkyKv1u4i6scm
H7uT5QfIru2JmyNzsKoGi9uthY/cJKlwoagUc0VSpOcPn/Meiqjo3S7Aq1ThII2XeWLfjHx5omIN
OwJQx5SArFLdwtxARzoRRqXXdAAJ4wSDx0za7sSx0IlXIp6iu6Cr3wk2n/uDqfs5BMs41TsJmbm7
AvadjytCg7pvnHkF8T/4/l/Ih02Pg1M220WyObISi+G1psq4E6NCSYt4dycNR/kotBpnZ1WSHuWU
WOPt0rVR+tKYQIWH+8UIEkCM1oKfZu9bQ/Iwkv5zB9tntvLvfLv26JLDpRLu7eSWGOyvzUXNFYhq
4RfhTdTCfimsCq+u2w04tEeBXMWyn6OAa0Dk3KT58ui2U7QdSxypaxqEQ3kIS0sDY5E1YyASpJvZ
Pn1WMtxJsix4vR21niugKlE2rvyS3psrAfK0Zl0QB2WFuzTOdIgR4VwweZmWRE6xyTPryubQda5M
yyd3zX3AAnpg+/aul9oN17OpMEKY5XzAw8V970mchUtEL29TBoon0C0b88bAOiY2bdszmVJ0s4lb
6E52oZje4JQ74sIar3sSizcjMKt94+ESoWOwNFeibfoTeIfiYbZKl3ikSnh7kZbdgyHb+yXmxczo
jgAPfLYMgFF5kH0PVOVuUsEJvErS9sno7fwmHyd/3ZYIe5PJsx6JxmLVCoAPIOPCbWIKnDmQCjgh
jlGwxjsBSaDP7iBOvEiXDmu06M5b5RzSLnoQQFdANlvpOoSFuk4Tc/AYo+bBQS0CTkom9N2uxifT
ceKNiQXp6Ff03OxcALaxU/tB1FoOny9EWrnKOwJGKrYC/BspWG7bnz1kPdtmSpn0YZr/5OSuSw3l
pZs4QwI1kVF/8vvOf0KS2l/Vo8jp10UtawqqDgwSiRca32ipV5wRsmi5NQmVxykTpXfLwNqY4d0/
VIvrHnpDApC0DDkhwIumXWgvhFCUZrHmmEalm2TNTdEDBveppVBM26+mQAIGPWbYTSFtf082HTWm
pkdzkozvSVxFYbrgAoNvknO3bSflReWAKr8lycwmEjgDlpxk6qZ1jIruOsF0dJu2AR56k9i/ocwW
dFu2uTWDutykrt/vVBsUnxFvBXdxF9FbjPj6P6fg4Gyvhw6TTeWtNfQJ7pDIfAL1lb+3s9t98a3I
ffSbqbwn0y3azljKdnmNnHxYOtL4TE7h9DoNSGeBnbPoxkn/mLgO2Kq4dV6dlkfacZrxGttLeQ6s
uj1MhmfdUm0x6e+Qf7bFOD9GVqGzRAwrIZlcImRC23bderiszdhL10PaZoAcApbMPLq1JIHBCQh5
0Fm9H8CRDXwsOU60AReNsjTs4uVk5nW8K1DY4qbOw+cYKEjM0MVrv6KWIa54MYbk2qZpeYD+27R4
caa3ouuz9eLUy5MzOHgMwtRXQEWTjtlk0z43HCWvF3Ts1/gMmL7nwkx53pr4wRO99QjUziZUIK03
4Gyx1YGtjT/VTd2CbRbTXdxWOrxKr/bs6NNrTBD0kxMzmlr1wprwtjlAJWx3AeHfdydyU++7Ht4r
ckbHot9sNkJrgWYUX5n5eSYPojwA2VLJJxfpFJzzrhI9O1FmAn9ZqhicSAlQaNtbjNHIYpsA19Mx
+I6WgFl3NqMaVAlLcOy4CMKUYnwW0c/fj2bxNE5Ts0+yMSJTAhUsX2XO8LvM7x0tvPVKn9LNqDcN
Ua/r/56P/0+8TI6odNf+fTvxigKz/5b9qZlo/eOH/tDdw7j0JZ1CqY+0umH4e+BSIH/zODq7bFTS
D1Dk/fOU7MjfLDRClmmaRBHZls46+UNHJPC6E8Qk0eNTXuuf+g9OyRbH7T8FLgXAExie0NJ0JGJ3
+0Mr0RFOrOgQRCfmiTDdHcfy70cik3cOepF90nA6Gcy31BgRTTcu1BAosRKo89AdcB0Pe6exmj3C
UYjAP93Gv+BO0Bv7lz+NDwe+jk4sARzmR0PA1Hozk4ZAHP0BNs2tZNu4DRaBvBdypZetrJ5AAcs1
3G3CQKyLkCob9YAyg+09/B6UpXXfkjrTqG09+4X/aSGb6QYbJCNBN26tL0WMgUvhpKfTxdZhkEju
0Ra7RfFLnCRUqs4IDmC2l41L5wQvu5WPLl6xiqGSeo7nIeJFN4oUX6KXN7he23zesG6gqKGbIE9E
klha259uJ3qiDfYkEPJyDJw7Uqf7Z1mhAxhVQxqfzKG9rfoxbd4KRpJwrB2IwIMLgGadAP5lVgbq
xtoNoR3nJ1BteYZMas5zWj4OpJemBagboW1Q4QuJH8ZeJYs6NVFq0cxz2m+JGatbWUATEGl7Bd7k
VIMxe/LLZAJJAl7bb/sOZlI8nCaDiL3EXxD45wjEbxrXma/LKN4ZCfgzdOdW9WC4CE6clPDQBGjd
Rs8f0S+EiIHM3hvPBoLyeyxi+JP9eG63YzJM15G/PJp9lN8qtC6oDGQJtGcUVrRj8uq+qRZ+lKSj
t5o82Hrr3jET8WAGWf1A89oh5zugOTUsPkw7/J3ZmU24dZ5TPbSZLCOhmdVsOZbZu0aPdmY95Clj
DEqTHvzQ7yh39WUaZCnRr9GEie2ih0WTE9ZbyDPGytGdkkkPlTg1j2tLD5q46w2ql0ztEMuYp8hy
5ElajNPjy5Qq1AOrWo+uKj3Eai7zrKw3KA70kMvR4y5HD74inxEYprhmi7ECOqEekOXzoLb2ZWrG
fXd3CCWYpdV6rJbpARvtzGmNlIkSUY/fELmNNwBQhitvbPstTkWJ7pzkUhBx5coeYSouepwX68Fe
fxnx0Rjikb5M/sbLFHDRA0FGFO4anqGxCgPJlE+O1qsd0YUqLnNEMiPODR7lTTBN6oBdmoFjp2eP
7WUMGaKUPtqDSNWmGp05Xi8dFuj9UNnYKHwEVMHKbgqfuF5JSjgzZzlvCAyOFogFofHkTS1aeJes
5qOcFFK62sOyPXEfjwOsonZVWHl8HXGiu8J+zN1ztdDQHXTlNgDwJAiFLn4Qut/w6SE+TPJRPS1j
XV5L5s7cvqXJzh62oZ1TSVCEQaLfrjho8NPlbjjsOSE6MBg70oN8ktc9hhyVOGY49GQ8Lm/+sEzk
i7buEYki/msBGXBTWzAdWQnHL2DcA7WqAxIuVkW0IH7JEpVhtAOnN+NPV/7XMvRlv/EwfQM/Am82
oM/Acz5ZnE1WQD59DHpDFxfXM9NJeyXnYThWkag8fKE5lXlKoQaKArHgaqBJfovLBMWCGtAAUPkO
E+V8m9+STF3vRzugy8mRpzI4RVpACWpO6DeC5eCqoGdMhEqYFy9hVzbQxJ2u2k50sc+hNmAYRBW0
G1/bMhJt0PDp9Ocbq0/cjakNHOLi5VDa1oEcQ51HO47vEnvMnmtt/wi0ESSa6Q0iaOGMefGJeG2W
fUujDvdIcnGSUEqKuzaZc+MzLBK8JpO2ndgXBwoyNdwoUa2E2rnapKIWpznNhTV+ge2INUmbWSxt
a+Ggv1kMYSAj1aYX8+J/IQ3PvYolQVD+OKhHz6lwyoSWiO9R89qfqqFIHvx5KqxDi2rmDrpPTbd2
7rJ8bftx+xWlCoBZF6O3t1faohNqs05MmxgwvjUN5w6bFM4xa/TI5ENnQNubc+OtMWnrjzdg0seg
0g3vrO84aYx43DU+EEFhSC4RSXO5RsHq7NBXpkeV2dO2GbEcsTZMx1TbkDCKW/zDQ8c6z0ueIcBf
zSbCwFWv04UAEeJlSj1sTdbF4eTPtnY7tRifcBhw+hs4pV91gRCXr+1gBPFVYSqDItXhQw6Wv21j
8S110OqPgUtkbTM5L1hY6mNa+/6ddGKLqxbf7EZ7sqRHvN5k1NdpyNK/ePl1NAchNq3qKH2sysIz
kC9ZhbEJTNDMde2mN7MHedqtjJofWCb7tuRFx+Ov3WIwZsw1pGV7U8QzlhHFP0lgGl9T7TZTKGqv
XK9x83Vbx7jRPAJhB+1QywiM2yjEA3t9LnnLtZONpxSNBPZcDG7uxew2a99bC0g1XrGdqisn0N45
z4mRRlrt4rvbfjbAt+CpkVruSzTSBh+/+SLSriu3jXbhwYLBkDdfzHmRq416aatNe93FwBfE/vha
toF211wsfr12+8Hvzl5odPJ1AYZ00+HWMN3sYTbFYzaFCAwuxkHHVXiMyjZ2zu3FWoi6374NsxKH
TBdXX2ftQey0GxF7Ht9XeDEpGk5afnVgU/A78TDa2s1IWwirjB/jcQya1rpuWc54i7QHMrrYITl3
YY3MA1h0xHDb2Svt2C+tYRFiNFsOQrZU1qcUQ5dPSygwaAxhLYzXBHaQh2JUTfEAdLq7qTSAB7l7
gh9qgMqjDeaEeWhYD4O4h0iObNYgws7wi2M8lLxi1wn9X2+DvwJXBcIziBhe4WJ+0vlNoQYEYTtq
ELY1NVXMYsgTzgootPRsoXODPJHUrEsHc0aDh4ILg0hqHBEzQMhENTJCkM7G4jckSKfDdWMtmLbH
C9NIXfhGHE/UJzvV1KPB0QQkzNggRi5cJJNnINxKjUsaUsVOwByubA4Qn91pM41hDP4PwQhMkdwJ
HieNXyJTGRITgmhxFaiMhTaWGs3J/Do9qxgZ15qlvcCpFkwvijiaB5x0/teGsJF9JbC2rTJoy99c
K9Rudr8p902raOcaUWE6q9ha2DIaP+4J9aytOxtyRXEKapi+Ue+D5y5NN1nnZmQe6yDNzXVJ2M6q
RZVlbiZsf053JYLZpm3537Lu/1TWSTtgHPDvy7rrqifB7qOf+h8/9UddF/xGs53gWyYZl2kFXo/f
KzvpEpKA0tTzA2E5Ns37/z//cJzfqGRs4gUCpiPS1iiw3ys7m18oKTeZmADI4Ghk/SeVnfOhsrMs
XnBmH8xnqBR9muV/Hn8ksxp7EoXQNfDgBps0NawHM24WgmCSelc1aQCItfbNt9bwwyf0vGBdUS6e
DJVA+2L/ZzDiW9eVyeCO6fyg9xTmhgHn9aegRg7pxzWj+cpE1GBh5bpFlNv/SBWu7CmO8hfXpntW
axEHz3pIhxXFOGM+fyAnkF6tFZlq3HeFsRxYh8RjX/bT34D7tAXmJ3Ihd8B1KR09bgP31NH19c8D
oJTDGoVqXR85ak53jCHknjMLKfddpz8Xf/dPj8hflax/cT3poKPEFAQ7QfuQfr6ebTB9iDBqHEdD
Oaspyt90Y3WdhNyDX1/pgwBIfzLfsZkukAtBa8H58MkWOlMLu3vOBIvaD20sIJTZM/ZEKiSPgGnd
/Ryn4cOvL/rBcXS5KJg9+gU8TAFipj9/vNS0Maly+jwi/4Ctb2jNUMvkDafI5CEp+c+vhhRdQOfD
aQWK789Xi2QwJmWRQiE3Ry87l+qiW2Yiddvn8unX17I+8Pn0R4OXy0V8B50H48w/X2wC6BwTnpEc
m3jK6eLH1PKbpimqTaAsJkwkZ9z2lPPXY5sNB9h4XY0xAcXDr/+Of73DnmkGvu+adIRQv3/4WnOr
9eei58TY9FnBRtvOyAQiBFdS1IzTf32xf32GPNPSp2GsAYxhP3Z+FIWy0ymBHMFalvsKdfmmM3iD
gcKgpp/bhI68XxIg9zfX/asP6Qu0+qhPaImZH9alLEpHxOR1eizHhjn/wLc5Or3WSCWw03/9GT9c
yyUqk4GN7qPx9VqmHjb//Ea6SIqtIZbJMaGexw+LwnVVI3+6ioipe/71tfTv+mm1uVzLI2nEdQGl
ut5HQx7KbmoUzm7HZV5GbBGcFk5Yg4bfnZ3fpv+NflR/scp8bIvpz4RnlOk5iwyPq/3nz9SLvFUC
dS0QeoJwOc1QT6zcuaTBPqDBiJMEjfmE1x5lOA0kEg2LKD7/+rN+eHb0Z2UsyEIHOdMmvedD15Di
LEsar+NvGNqIAplgylW0EH0e4j48VVFAOSuc+W/W88st/HCL0TvywR14nvg8P3ydQyQ43YU+iGAQ
c5+wghUn4bjzTZ2W8V45NXGPHfYMAF3zFPnrcETJdhxFOX1nat6ob2j0ihPho3jQTYM4AGBVp3BJ
jftf352/+jvRi3E08DkdQA/9cHsyfErjgjHpYDq+eJvn3lXrockps6BxjuJQGpRg6JNw93EKH7Mz
MHEgww4Ja8c+q9wr2cnwCHbDuZGGaP0d+SRVCupIYnX89d/6r09tYHI3SfgBkirExz/VlOinYHsl
hDOYCEMzCE8ZtUvbbX99nX99EwNcr3pxA9fAC/JhhU0Mm5titAl6E3RFMkHEtSoxUV7lres9/vpa
H5dzHs/A1EJcdkePXvlHfewctF7rTinLOZrYTRSEeCzyul8De8gYA9bRup4Ic7H6yf9iFGW0p6Tp
/ubGWqan38Q/P66BA53DhGjDFx18bGDnqjZs3ozw4Pejmo9+brOYdhLLzDHq6+Ue1Z355sUhQG54
8RBV6ph4+yTJFLBTjAFXBAeGJ4ke847pm91DlEwRgzUEMxH7kRXLOY/R+MYwtx+W3AnfB6gIL8Gc
L2dkJchhZaOEHhJmTKMD72pQJgsugz37wesz8Sji2jx0kByuYwwLxC7XiUG+yrjco7zXslIaTrcF
eMTXPCTPeTE4xrVGTZEspzJ8R4Dq1aeyaBiVlghPDlBZXPx+VDnESvhKnxEqMHursrHd1xiw3bey
L5znEd1Js5rCoSC3Aybhez507rgpSMyJUZum8TlyeLNdj6XFUkPy1scs3lUbee90lgMbJgfHRsox
k0inMcExRVqCcPeja3IYImqy/R74YMXLtPG/BM2oggem2TxvvP1RtssqyeUhaBjARXE10FPp/S8L
yIjNhAPq7OufbSl04fB4BEk0ydiiKEhy40lWznxmn8lfmmYeby+3NxQj6sgyNu9rp4kzwhZQ+x9D
KxLOyYYoec6AkBHgscQpnebLagXa8kp1CysUPlbja4mXAmijOaGly3MLHWxSc+9m4gKQ85lm/ERu
hfupx75lAGszyzvNoNPjY37PGCfxGdIdWZqNn7wpE58vYkxs1yC3Zb6sXI9NAbyL8xyUAxgKw+be
Fo6dvOVRYe8s5ASvtJmIAeWlyaHzJQVh8yONrnWXEYNtDs10m8zuEG+Qoidfc9GxNGmhn6W9x1tH
P4eFJgQHPfKC9RwHHcrWyeIAgz9i2RFEyrN0EUlH40yMWkjpNa+6dljuC89gcKSJkZs+bpl+p3wA
usDpiGi15QHbgv+oX+MxMpm1BDy9hEpOdypEPHXoifG5gR5hPAmkHZoEhCUvMvL0hO9zKxcadRNG
tlsiTpsdAE0LXDBZUk0bemuUnOo+6uKEfGJVXjE80XHNebIRdmueLadcTn2DyQnVW/gUdf62cjXM
R5TZeeZqa0ht/m2x+PsswTjUkMELhy11vgTwiVak/qBbmpEDYcDfmMa00HS07bUliHCVE1QMYH9E
FXBX7ReZDHhPyvmUWnIXx+huUE5VpNxgrIsNsDNZMcoVyWXpCcOmWhMlkQMc7Mhm04HZned+wXvl
nAEG3aoJFigxY9NmmAN3zYZDrmuTPItQQGVsaxtLaU4scuat664c95kkTzfDyIUYyRQbWZP+msj4
oY3nN5h5r3VvtNuUmOjNLJCn2PScjoi2PzcaybFCI5uv5ylgV+tr+yt+ttPiBBaqz+QmFgmIEFc8
DUN4VZV+9LmrYejF7jyd4rxgAXb1Gamw5xuROM4Z8ktzbyV5ezIG0mqWRVxnfjMH9cotoNVKMoIa
O2p/IEGqD7NVwTctwwE/1xw56cmq3MpahUbkX/dezh9U5Vju6ffayzNGTWc3jTmRON1gyyvERM0t
ByU33oxCD858M39WcBCfaVmOj3PlcX6o8JtGKyJG53PmL46mFOIQzojcSwuQdlMuiGBpZMFFOUWf
VWQ+BN44PviIqLfO0vdbvf8gm6lq0sWSuinu2o6moM+blh8ZWXIUsDOIrWrmLJKhny6zUrRrYfoJ
S1E5opQJ2RH8SPqHOqX06Xn+NgXHvJ1cTHpd40BLV9V2cdua3YufL0R+MWi7cZsFX2AEMCzddAKG
4I6ZJoKdukWJnWbenQlTEt9wH33q0mi8cvpp0yXheErH3oShRBbUVyedSPfwkOSik2edPJZSxSfU
IlCT7BEs5zIUPJgpZwdKhNy4z7H/bYtZEVaBcMUsUHURMh+8d5gwEL2Vlv1kF57/aRoXuexNL8Er
24+I36qe8xghjYd6WeTNZDQCwjR+NcwD9droGv9ABS0PcrLsDnNZr37UdhBsa00faDrn7BeueZah
ApLs4jikj1xyhCn9fe/n8j4Pm5D2qhM6FP9p7NKmUNaTQZrt2upyeeJLhQDloZtkE0a9h6nY/TYt
ZnvvQwk7TlhINwGW600geATQZcGACiNvP0L/3gkEGzAnE/c5g3h2h9/cAalkpccwbewzdzDZOJAp
myG09oPn8WDL8gxuhJzqQtp3UZN7B7r7zrUETLBS9eI9hl5jbYpgrPa5STh6vrTBa68pmiw0zXpo
GfKtg65S2D7IktnHQ2nDRxsZDUVtCMESh/JNbwbVrbmQdIM+tsKR1xppuZ0zo3K1fTTf53hvv3iZ
oIlTNdEVqp+gIjbEzY+zIecfHeU45uSxv++wnBOIVeMFWjPPZk93YUDozqR3Q8Wug5OBV4eDVZ2w
AXW8XV19HtMiv6uF190G7TQdnKaN5TqRwaGYkH6PQWmsEBoEVxUw4nPal8HejYbiTYfkEgZWy+aT
ix51JzBqvEuvwBta+4xkQSfRSyIB8cVv668Fv3qrmorxgcS9wRCBAPVXk5EE5C+jJfiz7jnLBhZx
101cEtyRQo4jR4okbiATfOMJDj77GwpzYuEICEEDKp12W0bRfGZ8V735VjmckOoz7ZDsgTRgl/3s
ofpj8NbdWebQvqUqY81ucnYNFgGVRRiNXXKQvOeO3Hm//YZCGj+56ZZT/B4bUMO6pM1jXuyupEzq
jPdGxOV58mr7Jhm9/hm89/DmqiT4EvUSGKzG0+H7IDiNxreHgtgv1nREyoMh3PnEvBX0fiGGT3OH
OsvMCuL54JDAB2z05HLMrDWnKAQPmEs3Xd7Q1bCbEJFtPjn8Vd10cMvUPLtjkiODHNkzGGXNxTrv
ewE6P6vifkW43XSwQi10VQD1oLLYFcvZTNxN4KS44HGVo9vFEGCuLbpDPJd05ddRuxhPSS7NncyI
/6jZFPaOWXenekn6bzW1kZ6O5JuSUMj3RgXJ1xBrKNRejjjn2K/xs/tMvw/CdMKX2bOdV8OujXcb
6cd1GIC48solJaeVXzu5k4Qskwwru/fU17B2E46TplwzgX/mYEyGcYhHBVHXg3DI8tagW1w91GEh
D1XxYnol7mUy4PxhykBilMva9IOdy8CRjEvUYkgpi9XE4WTj+0SQW6VC5UeNjYiLNHs5JW8Z3oxy
bVAnQ8rrKrbK6IAi2AabM/6Agy331PLuumFosMsQxq+zQpzstiBpNgH7Ung62J58SYR6BuHlPM5m
OllXs1eQDGShoeYXx1Uf7O25yVYFoIU99MbpsRHEG9p9EJ3Jen83asYMzUJSqRgG+5TQ2N22dLNO
iZrzgzRpD9jTgJ64Vv2+jjvzLeuQVFLjs+twEDrB4nNhXibNrhg7FLvdlF5n1rTPiHLDyAvtg6Ja
bLpxuh2RJQEJn8TBUyR8mcVAUH1Tk7VDELjNUfBuslqTSVpa74Ku/dEpo9rWRrXsLZFouKT8qmYD
VMFciyvMt/ZqYfCBz/weGf1rItxdFcYz5xR5A2uEzPHmy1gst30WQgMSz7UKgRBUNIyQAF4Jtbyn
TfRiSfng2yUkoKwmYoAcWTMZQczTpPQ7Qn49s10vKuo30rC850qHx5qV/TZJi4OVEbHIx/YxF6rb
4OHcpX2NAsEfUYOKb8VAjp2NaZdAJ4OKIBr7/tPiLN8mMopE2iM68fME5oaco09m3aJ2UBhpTuh3
IJYCUSArwdlbWLOa5PM0THCtu/jaa57NYOgRBmHDj9vk0Xei+OCPEntmM/SfDVuBCCGE6TBQw1z3
vQLzS9gmrzk4Hs9J/M8C0g4DpUYQABmP6pg0gvbomOpygvzsaV8hf90C4cWIieZogZjkGWoXF9OD
Zwv5HT02EG6jzmnoEHHfYsSzB9xdV0y/CYwFqzZMd7mt9O+zmyx9xTaAvWpO0YodI4SskvF7xviX
rqabkulEyMmOqDXE6hnnoQPmSd+46RDzJpvWqFJo9ZKmqWhHSk5tPlW9HcLLycL3NhS8gFyVEQOc
GgoRO6CQ2thBRVkU8dj3m4rlhT6TnmnMFZYkEtKNbWg01BiVDc0nWaabhj3uJWjC+WwQw7kGOmps
u7kR5k1qeMmw7eRM2dH7LEujdhyRJEx1Qqbx8CNd7PE2FTPMY+yMOytS/4+9M1mOG8my6K+09bpR
htEBLGoTcwRnkSIpbWCURMExT47x6/uAmdUmBaMYplr3ososMyU6ATgc7913h+Qgkz74EmYaIHdo
u8Yno3HUWuAdXYJ3QYwjMFQ4V2p2UVlYvsKaRDplQwJLR+mQagJlo2HVe2p7fjShgBp+lzTojGeh
2LmGS3+F+exXkWbmKqop/xa2LG+dGhNaOO97fOhR3/LJ35sJItaosYKDJR1AgYYm32tdMIJ5UvO2
Xlfa2nqEObIPhMXMhqjOre7a2fPbHyFfFrdEQduPGtHfIqicdphOly9NRorMcqhNUALP6m/6ibJH
o9lk1jPl4t5PuJm4WWO5IVW1eQOKCTBmjDIU3qpNwI3TLCqJRoqkv9V8fsVMIuLFeCrfisxpnopI
cQFRzE/kHJlg5bUDSsPUeM5anaeeJ2hRg36o97WTD7fJQL07EVe2m5J2uhrKcVTkCXNdeBsED6VD
21d1siyW2ARUW0o1evu2Td161SVBn2AvASoCeMlh0Bp0JzoWkYXdOdU+CfQsY//rk3bpF2H5AvgX
bfUkBlH0pgu/xoAHD1BfAclUDOsXOf5MG0XGARLESunXDoSQiyKemJBNDuBVMCFWnfedFuEpgh2U
RvmPGyWBMNOdVA3U9I6IP34/iTJHY3gMKEKbdZe28z1JW6ZsBv/IsxqucRrgtgFSLm1yWa/M3Mi3
yOz+Vr25hF3cIOtAMVdE00bY7ABl6/xsv5t/YBqL+9D0NRJtUNWVCPRWysUPCOcb/TnT+SswEJD/
5vN/LRR3yxDD7KVjueNVxw9a4zPhO4QhavqzJOGWwC5F9nbUsO+lRnltkEfJGzk3/MTtBT8nwwZU
itlNFgrcFQkpxQtQYo4jeG52nxVRFZe+0QeHTgbFSyD1gcAOyaujSV5h22qZTfYqOASlUbwkbgMp
rBo0C5PnLtVhDaSB8YnmgCvMoYjOsXxhQgUMd2Hr5yiR6VvqJ+XPtzcj+u/QFogDu6YwP/WJwqZ3
fmHNJpE/sikrXwgJYOmhbbpDqsZgr4BckUF6WvMy4YIf6iByquLv+TUxjRy+31qn6ZbSiGg9VPk9
1z0fAVCAeKmrg4OueDpKBbzsA29g0I4+iEXub9UsXg8LMV5ZQOBXZdYFX+oeLutyEpNxkWJbfZNb
Ijg4qcVvruh8nFXOcbjV8SJoFoxFPVz02AV9CTTnlA6QgkN8wjLxIPcter9ll7iT/i3U4xLNgqeR
QyJL3umidoJVQXcKA5Dz0be5U1h/ag8TDcFPNyi5YF/Ne7DWkT+7TonBBpFL2Mlgt7nT3NZbYW1I
2+cJ2b16gj6ZJEpjeG7Ig/w6dB5TqIaCvAZKLcO1pKzgy0gowaXRdPm17FX7EOm996Ps7OBnVAyw
hx2yRkge58tkR321GR13RHWGQGff+VXwJRYOGvSmRjmzcgsA7lVaRsX4F/z8//rOc/pObCqZPvx7
osPVS5S//uqEwVxn/ht/kxwEQWiWIKHQMucQNcdnfvA3ycE1/gE3m3GMg+MGdSuI/780nsSxOThk
YIKp88kwdagWf3McbOgPDsIdUHHjzQbT/ROOw/FQgWkCDTM/h1kU7HVxNA8afXw7yeSGQRDA5Fo7
I36DN7/cjRPTtvdLQPJwZq+NefINk+L3aRsjpLk4xNahCyyCL7wFQY6YKnJL/++e/werzL/F95dP
qJYabPz/B9HYMDiSVdz8a6N9LYZX5ZyhDJy7kKPZshsVNq07S7TTnavfjdGqmr59fBUG4oSjkYfn
wWm1GfKY7AzDOCadNKmGkXxX1TtHy+vvBeNfjG/03lxT1047J8BJH0tyTs+05RPd6O0Gg05s2+h4
tuPQ9duorOtHpOmWQdpME69q5d6ZTtY5K2rR/tKvRUR3UOsrSw3dxiB26R4OHNWXm7XxwzhDaW7s
xheN6IDXC8ACr8SD3Gvw0De6XUuOGdRkSfQV8+lVornyKi3L2a4LBzgR1QUNRUs5oKfuhY7agPkQ
YsKFdEZ5pVea4PxOx+WkA4xKzcGyOsxaTBsHgpqgvLeXLdk5n8nISFeyxJQzdqvvwsxcZo0ZWbYa
5lCNO2Vb28T5LjHV5yEf7bs+aI2tBma1Lqw6psxBcZa2hr1pEg/+21AaVx4d/ppc62Ex0Md9svCG
3Np8EC7dKR7XxeSZI3hnY1wFxCfsCsCBZVi08i6Iu/67rzAI7yasTJYiGFA8dygDtGh67XMRPMsS
JseKcPbpM8NJx8Kv23it60FLl4zR1E+tsgkBHOJUPfpm5MnNIJR910FsJ8GYGwyL46qgTce8QM2R
ASNWsFkZKBw6wTngAhOmECBOQphLZC+QjXJhIMbadRzar6qBldiPqv0RT8NnezJffcTOXwYThZ7d
atGzShCt6iPA76KWlbHNe/t1roh9HAKqaRdXMP1jhnuYGOJ58djq/Lxs4PeIBzc5ZL7TPEYaaT6k
+7oXmddi6ZX1wdpyasQRMBJR9ZESHea4Uvp1WW9gVetb6OwToJAQ4dInUHmNyYZOIZ564cEBtN/R
TLGAOYllVcVqi+NBsouduLvHAae9VyjU6DX92c0TR++7NCSEgrTd5MBYGzNtrWjXHZPjG8/ndi4q
Is5XGVjuyuTsvFa9H8d7DB2yTZmSp0tSUkTsX1tTDUGHDxnORfp9nLcJPlZ95NyYqRFvZRjqW8Ou
g28B0mr01ziCXZu9D8acSEZaM9eZHC+AvptRksY9hqNYIli3D2NZV5eVNjc3GMHshV+K20Cz8LYr
pXXr4mx52dsOGcQV9RHcaQioTqczfQGA2Fc1bh1tOyAxTCIZfFNMINFx9PhkWFqrbQvGQT/tOPF+
Am/hSIJn+UWNacA36evGOmwrm5wEErzWWqN88GB/vh8Bks6VMQ0/UmY1mNx1Q7qWuG7sjAanwIww
kktSeewHeodpHYweOjkL8eLWc/N66yAMePbMoIOK78g7Pav0XYfWUKzsdqCsd6MOoBaU87uRoKeu
iDa/bvEOeqktK7/K29C/gaxvPdAEMFNC0KCthwq/id4Mx1sLf4oNpHXvlnyf/GWUTn9Xj+NwO8RS
XQ/Yx14aA+U0CmfnIinpwozK6Zao88Q9zsOYr0EOIYwApG7p6CYLVEjYJSZ5JCbVk+7mC4ILEneR
C+GsmP8XaH56/acdCdxJZVpI4uS6+IcziWZHZlWzTrSs2bI1GF6SrIIbXtls8RgjeKEpo4bYSwkZ
Wreri7QXcNZlUcmHiYovXODbxM90AilWse8ilgD8OvDbhg+mUUwHvH6rC2YH4zJ1gqhaxiInz9nJ
Yn/vUTFs4AwLJoKhv3canx6JXgIh46w9kkmERluQp70EJaTN9XW11se63v/VVcrKGzdQcLU13lMB
IhiSuZckj3EfhmLCt58u6TZP6+obek3FMdYldykq062M9XGpOAW+kms2rQvMSXdYtXevrk7zZcI6
uXjrmfoiSj18Y6iOm6QwviFRYeCYUrv/bPDneRwbDPUhDdHwzi2WmQsHcwF6I1gjGWCU485dMIzG
N+ujzsN9ZM0efos38Va2Ec6TmXlJZn8gK6Aw3bIdMZReWOkMrCWqeXIH1ayoffmjdm1p6wgtydVb
O282ofkJVJjS15bFYxdl2Vb5+C7RkQfrCEcV9G2zSLkCxtSHudgv2hcUgWrvYeWZIIMgGt4LEn0H
mR77qLHurn1AZ7pVici4NvzoSmDLSJNGoPiCadmwK8D2zYUHGLGHfI9IFugpO2CHQC/gFkK1M0aO
bVWO7fFCH8S0I3pe3BvodZ7fJrWRPSMzb3ROp/TyrdsLmpepbFkWRWpwGPCeXBg1DS3sZ+2B9EEo
XRr2t0RhTNAtXWCQNrXkj7eOMJm71awWzkWAzQBNyuwmU4UQ+qtA87ZUo/XeKrXksfcROuV5BQ5R
CW3tENrBDARkIXzDj+aPHV6TSNFisJR+NgqzDFqnwmccI8GUbi1yJV+MrCJws2SDw6jHjYodvYTE
hbrb1vPXmG/4nrlv89AkYnpkI4W3QmrhjYpbn8BJxjhiNoGK6jLfevgpPCsKUrVoIzMgVTcPx786
PzPQhlulkulu0vTutcsD7XM2R/JNCkvSlaeJv59Toobg54hN8XqwLVy37NK4Bg/RcGdOOGSsebKQ
mu1ac4boS9423p1fdGR5Iq97strRfupqzX6KnXK85kslNrKS2mqMIm0FtgCGSFbs1RRq9SfC0fI1
PrnZmsyhAYsq7rpymMwXjefdmHO8Rp4XfPia+MKpmaFWhSTzpEWrU7ARNwOZDxcuM5R17sdqn43K
WpcEwAAX6fieo3UaDy199E3gGeGekT9jl7e9PHkGLB/N9qgrPPtiIvDg2m3yYM0YIyQdAWHPgr4v
udGrONtjgCye/QB9lgqg1hGDwccQGQCPf4KwnDQFiAMyFYRWvpUtISpJjkBjhiWgPCTjcM2hMO7N
Mshv3HrCZrbAAgwcoRwfSYl1SBDGQHw9odsGdEuI38P/gkwgN74h9gKRgwX4ZbcZGGI/IYl0e3DF
uhxuKrfh0024HkYXVQE0MUyZm6xMow6ihWeQJMi3qdv7NWPKRWA3DMBUmhuYWubFQwsTbdNy4FAD
MRC6QPGrbipgQ2BP0cGKBsAZe3LWKjgkG+i+2ogdaq49NLpOh40AiYrZxj4m7UAB9bDh1VROGSMI
nLmZXleB+JcdKISRp486UOs6K0GmLD8yvr2RIeyMAbfd9/o34ksAUAa85xaaPXOGmBqvI9ihTLng
+9SJ6x4w+h3Xnhpr3DhMoBJr7CDKZL5ADKE6mDyLHKe6O10wDiHbKgU7CviHB1urQkVupewuW6Vh
G8EfvY0tBCxkKlXBriHOZxvp1rRHiSK2PSnw8xXduHIwl4Af8tqYIrNZtlF2bw5JjSctI8uplNpW
OYUiGtIZza9jPmJXbebVPSYAkOWSSLtgYnbbIu5dkMEhEbtor16l3I1h589WyygMa9TgkstIiD0o
ODmdsKk3nlf36wIYZhsEzI3ImlQXkH9q6GGV7q6pECWDKgcnHjnemmARy6QR2Xc3176D+d0MZmNt
zKHP5rqt2iMUInt4ih76Qk7L2tPCHafVlhvRLSGk5quQOT5zMO9Zy2G9q3j2xYuaKlh5/ew6ZDFw
0D3FjN0pyflyS64XURpmaa0pyLQsGRGWwVWZyxCr0TBfiyiF2VlYXbudplh+DdvO2SWDAdVnbIdu
PXhTcV/Ci58QqEGIWmSmvJCxKG/zPCmftTDJMf8bM2RCJcO4zoUhZkCTWaUY7+3bbpwOZuQnW8KH
2p0m0R2virCyb22vnm7jUNT3mF4naxgALvO/oc4wMhNijeNBgDWelNuUiKxNVyW05HoaHRAhjwDs
itjwesouDAxmwHVTx69XfRFiqLfx2iFJLpr8G+W98WXAQPrK8Fv8fGvTKe66Kia40Sza/jaYxmKv
RlDmWJPNRnlQIswsIzIxQYGHYKnmKa4QYn2zcarrlx3mODe2oeK73FHFBpfv+ouoqa+QDEvzesR1
+wvaZfeA6W3+FIyuHiwqrJwe9fkLKYysBPL25G7I8/ZCRp59JbNGPSGzdXZ4ZPSH1Am7i14bk+/K
jqEaSIOHW7QKv3u3zH5kDTZEnTDsF4YpBRo7JNIHIzHty1oBpwv0AoCdXW7T6zbYfY+asj9buZuR
uuAY4NgI3K4LbXxNOtd7Ngs3Z6g/EQoephM20GlMwEA2opiWE6MUmTGxbbWhX4mx5iSL03hHUDbB
5DiT8nj52h5GugpopNaE46VHtHw5rdCUPWgpc6lcEVHMKb8AuPFWuc/cKjHKJ1w7LTIswXWZGrsV
2lYq423hi+yhSLLiUk2pua9JcMip5zP4EUj1ktJrSctuei3b0S4J7XXErxD5Fm4wmEd6j0ojKo2+
09vSxfQLU4uCz6Ch6pKPYnpLqRi/DIZVfI6rpHou23Jwt6WGpG0RkQaRIDeeg3sI2zJpplR+Z1tG
n+MiDUaZ1IKYwJZ8ikNntq+4KjLDA965HHwvv7CobL/nJQE9I/5euNQl11PRIVRuLC3dKihHS6ZC
xWXSkcoMfbJU10zxw2tcHsUittO4WXueU0H4EfDTarxueP9/4CmD6pJvmr9oEeHNtsfTgbih9jZB
TLGyERc8DnVj8eFyjTX5CcFdU1rFN0srv9px03+FFXU/EYBob1xw15UG5LqNq4mTvdQs/MtbspB9
F98C+GE1mfNpky0DYlKFbPXN1HVkQbPjkYAW9lZK4ZKDTvYahsStS1SCT28am+E3IGhiXDkJF46l
obsPB/eBVofvCQzFr0FGoFUZ+k/2YPcXemmYW36KCWm+UvdYb/9wU6++6Qo1omoJOjLqIb9w38b4
yieXedthqbrw8bHZ4jtAVoHmc1OswH0inMR+iLoCEX0b8cLWPqrNnJpqlETdO+TuKkuat/QgjxzI
yc1QTuJQQTFbqF6JdZnmwUvhJ9MyBRjfaZUVXwtS+tAb4nm9wPx12GEVUeFD2+efcsTyVLjaXZZl
aq+8MbsLIk3cupUeYn4gzGtDdtZPI8TZqIh7AjBwtj8EGG7d5M4gL1Mnce7tEmoTTMYJT7UvcY5S
XibNNuO4XXelhRpZDfod6TkCpyhYxQW+t9sR+eq94sRdtAP6WN/v9G2dtg9hS+jW4OriYIXFuFV9
/VX6ubsjuYcvFoUgqc7EVWSW311SyrmH3oa00YRVQv1b5D9b/FJJ7VHlNwvy75fGU+QyL0KYpt8K
PY71C6NsgwuvD+IVaEnPZmvMh9bUhnGp+XiSXEdpHZrLIq+qYWHVRelsqnyYaM1kzXh9rNOHPCMM
IHNGfysxX1+VQFgP0CBfhwGSoT5RqtSVVR/0qf9OME7G3MLMMOV3aJIqGAWTwfgsi3xjdlfbaRBT
Drz/DpZO4jGDUbO0A2zdqAqJVIi8742JkWehjwE0B76vY9/v2kG8uLQgA/HiTq3fUUMJkDNgIq31
jO+2n/YXduFYa1FZACkJDmlhYOw6Xwt+SmE5t46umXfN4P+sBlt7DHn1PpumW8uV0xSEZ0DhCVaN
Z8z5mE6x1f2hxXmhyldChWSuQUo+I1R4j4Ii4HMdgZrPN7BoPsJaBTr7vNO8etfb4HedBhgXYQRK
FsSWfjw7wzR/h+x682q+AYkfgxlxLHJxB2egTnLr3ViEDGnhSS8iIg/WaVimq48R3lNLITcjvs8x
8eE4ZrTrjSiBHw0uTHrhwxDbfDLizrjSFV5vHy91LDHB2hplG7I9DHJw4PaP7qGROPqYEqGwy2ui
eZJUJTtRx5ScbN5FFQ7ZFq+n8U9BchY1DcuwwOEwpDle1IkCw9RIotyNCXfRhIu2EDWQHT2pfeb6
jmU88/XxQjPCcJEL2uJIEEH6UTmVpVbviGO35ogULeZw8+J9YoJoklhX3ZajAYKYTvKqTYfhzPrz
4OJXccLb+pbF/Aa3TWY0R4ONMbRLSR5Ns/MyDQA+5wJF1X/++CHOF3G8iGWyMWddG5IM8/e5xmDw
uVC+We+UArp1e0kVEbpWcJ2a+rSbRhz0uhZ/tqKmSP546VP7xzKRKuqkl805bb8v7Tv2YISmVc8g
yQgHzcEtDBNuMGtNJyQTro2zGCWh1x8ve+rVt2yd2pwniwSe0devkxyr8UXhRizrVnF6MLLuM55y
0y4U7FrfZf9+vNypFxKhMNoarFQ9tMa/LxfWlW7AB2K5RjkPlVltaf4xm8CB8swp805UM28YXKdM
mw6cg0Y/vqHT9PezFFPbf2/e9uYYtD8wuxsWGnG+6CXguwhv0l8kGeI71QPFf3y5pzYtadMC22kL
Deq7l8a11IQWoIaXH9p3Dn4gV2XIEfvxKqduKo9wHl/pDD6P1bU2mpTWzjh63k6BjvhP2MWkhhh2
XJ55fqcuyIY4gH8uqDwixd+fXzK0OT5OPQdqT/ob3Lmvwiu+fnw559Y4OkkjR5mCD3W9g0RNVna9
tb3snOJtfvjHLzr7DwMktqLjvtscfuz1tanqXUntehW2unkwi5xBWddHz1LjhIGipM+eebjUWLD9
EPCdO9Hev3oWomRGKLx/PtDF0YlmOyX0wcLHtZXUoIUij4Qgp6S6TLUY5k/p56s/va+sR2C6Tx2F
Fvv43atoqzz85atdlg8UKGK8wxzJPVNKvN+LFjN0zOGAdk2IskcvuB8aiiTYtNrhdohxVVmQw1N2
l27MLOPjyzmxEhfhOS5GH+ia3KNt4jdRNI2jV+w42mAtac0FmeIPZR0/frzOicdEGIupI5ibq6O3
HPhfZt2izBISy9xiN0X6uk5fNC9dxkk+E64OH6/03kHOw67ul6WOvrFgVGJWbiAV6nyA+9wOF4SW
/5UfjSSrw/J9xJx0i3VfUK8qW3krvYaTImhZ12oy1Tpm+rs1G2C0rLYAwDMbwpfjxSUubETVh72c
roKUPtCuCMt4IyTSV6l1ahJofnC7dLjuixYEm9jHdAnMhmGTiKYzF2ob714/vuDM9XReAAPtytHZ
jNeqZvl5yz1tpHrys1y/Njrv0yhE9JJNLb6Qacr8NIWJhNadKJ1xDtYWe4EuKHKYzBpViat8+zkL
aIyUkND8s09l711NAcBSViTVuoEkvqgibJuDOrbgYfYFHK0OF14t1trlYBf2jtl2v1IKjR7rxCsg
PPcyseEyxAkmLAPn9coP++XkhsOKcPHUX3shCV4Lf2r0b+5M7Pp4B5zYawQTGDA4+GZR8s9Fwi97
Lci6iupj5L7EuBB3hm/teerDLoxrSPJDYPW7jxd8X/BYFhJl20HBg4PHccGDJqHr+jIrdr6ncP2K
imxdYQ5zKaxSbQMvVJcS6PUB97bwLwf7fysLP/H6Us3ps1ukh9b0+PWtw7HTZCty1IPj+NwJ4oor
5j0PCNXj1z++SAgenEZgHfzvuHRkLkq/Obb5LutqpiIIOmrgWjx/kZrUe9EkkbdsGLCTHmcC2n+8
+InrpK7C1l2H80YFfbTVXaKrgZ3yfNcERbSt+vwhnLXeXjzWf1wG2PMhZSDgpb1yju1DwICaEOFo
ukNy9DSOeb8yvQHj6NSy/nibUm5AmIIYRffxTi9e4qLYhl2bwito+9UkAF6t+KbvHeI7EvHjT2+g
rVtcmGnYODA4x5+tMErL3E4rLsvJrB1yXpI5e4zXlk1qJeccLd6/gCxGaUNp4DDQPv58VXBDpGgz
rkyzH6SlPSFP+xEP1gOEwDM1yPwu/16CsBRtqeDSOPPf1Ni/vOvYokdjrkHEQJa4tsBK/cIhtjLt
JpzzUPOQOnFmg5xeEf8fXHzml+7482KXrocgOdlVRndI/PKlGI0Hq04q2L7E7snWvPzzR0fhjaac
qoMV57v9yyU6uK2gvnWTnda2h5F4TdtO8JjXzyzzvmC0dQfFOsZGGEyYx4BC5+lDFPGjd9j8z4Jw
jMvKgS/ixxfz/qhkFUOn2MDKQbwT6aOQGTByN5I5rHl2k/HglLY/3VzcxZVioO5NS2sszpyS5vsv
JatycMBvd3BmOPY7wNYbBYAETPAddOx96gPDEVQFzdxnSj/lDLGbET/WBYK5RC6xBiUUF9PKrRqq
cJ8yR97gdv8wjU71CSIu7gJlSXEwlwXVLEKAFic++yYmDygC/04p+bdn/MkHM8dmMAxEM3T8YKAk
yJTJRroDnc7X8ejHB20A5/z4wbw/YblF8CqBlLAmfldyZnbFZyQs0l2uXBzSim6nJ8aD56pzVcuJ
F9bxBbUt55B4l2LmuKmVl1XOQTSUFkSWQO4HoQ+bj6/m1AkkKAGwX6Ap5979/s5M2BYNYaslkIdQ
tHQunykEgHDqm/QbfP0/r6LpGR3shHjQeCQdd6ho3wWujryiYxL8mO9dHYm7rA6ePr6qUy/PbIzs
QsmlMTjexkND5sVU8PKkkePdJnNqsRE4Pxi2FJs6dLzvfYrDDmhhc+ZTderMgxFrU1eDlL1reoBO
dWnZXbILMSdVuYaCItyU8WMZT/cc12dWO7XhaXtMNjud5TuQDDMEKKRIl3dlWJKHJRz3rjdRZX58
M9/5teB/pHMTXZPPkQXN+ehc9VtzaB0g953X9vpjJPViQ5gGfLTY6lJmc27/OTa8YtkWqrupxjy5
dlLX2koPTueEiI3BMvbyRoXGHH0GfIy2jc91t3OK4bvvm+fSYfNm4mV2XPjUQaM7fZbxtRlsxgSq
ejEUSXWwypp95HpPhHuUS5f0hMs0t6LHpO+afeAXXyWMjknM6ss+s/egSP5CjFqJLS7X8fGNPPGu
MdOmBHVdC2+B4w9i6vI7RAPldp9PP8rJUBu9hEwZpPBXxpeP1zpxO4w3jrEzA7VU3b+/1ybuE7qN
Gno3BcYPHcBhRRzaSzNiv+/6+RwAINSZCuPES2cYTOyoaPhivSuxuzodyTgvuLzYeZZRiBsHrB3m
GPW0sFBnfq7qvlrBxuh2f36teJT5MyJFgXjsZ2MTZBGRAljs6NWu0fjVoNLpHWg82URJ+Dh6Tnim
tDn1JCnZgAFMg+732BCNdwURqF0VO00PqyVevLASckvd9Zge7DJBI/3xFZ745nCB1FAWHzaKxaM3
MAtqW0YFt3boQiYXdt2vdNLOVxaM2P9kKR/1uycoGLHr+n3jlK4dqSynRTP8Ir/FdBm1pqvERdQa
xpnj69QetXihZh3CjPQf7dEOSlw+gQzsmqx9wNXj1XGqh7Th+UVhdechav/j5ogDDNGFiREZ45Pj
F9AYmLWZzZTvJnOC4+f2n+q2XpXgAGcWOnEwA6njQ2aBPJNUMD/PXyrRckKtpwe0gGnoPIXDsPWm
6uHMlrDeH3i/rXG0J3yNNCnbZg0I/caclVkesKhxPpmtwEQm7Rvuoo40qq9L3Mbi8HPR1/jcOsxq
iTdMAP9a2JB5xKTXJmVDI0sOwwbU0JGlCPezbXln+gRS5SMKraDU823WQM6iuyXevQuDvXQ8hhT6
gFjRmN2McLU1Pk1+BtkqN/DTmFN/tzrRpz4N1BDeYNxKdVjM4nB8wW/k4MqtUTfjPkUwSqSgzK46
re7IGvcfoiJpltzhZEOIM5wfCVFwBzkxWxT9VK6DVjqQhUnYLGwrwuUobjcf395Te5OvuGuwT8it
PT4/sT6p1CjYm9CEX6pBvXiyvLEtbWNlBaJa3Mo/Xu/UG07NTbEHfM9A6OhdcOSYV1Y45jusu2fM
6bo3k32v8jPF6/ux2ux4aloAf2AEwj9aBsMRadWDT1yUntyVZVTDGfS+V8lnhtBXEFKWxH1/Dev8
TMt0HDZnU0KwLigtd5Tm+rgg80tssMreARMpxulZkhm18Gpbu0PooqdrODP0OJWT4UeQdBUB4ZAE
MbXgIK/Mbu/A8nfiXttbeqttDGXnywBiKBuu3DLvZILtx98cA0PyfoAKiCVNuPKVIcBe3GkVGsG9
maDj9yanWqB8tBNUhcjzYn4frB/KVzQfxi3pc5hZD0jwUHTx77PJWcpGxWsX74LHynLOPYpTT1xg
QIvLLTCDZcyP6pczItIbJ8sTkrswEBuZLi3GXifBVHVndtaps+iXdY4Lo67sCGXD9mrnObNzMnjD
kmiP9cfb99QHUeDWx1yBeRuupL9fjF6ZZVFh27Rj6OQtx1myqOMzn+DAL5vxjOjs5GLglfQsPuq2
4yZC1BxGecq7oklBmAjGCbj9bGCAwqVW0Znbd+ogEMD+fC2Q7L0rftNxtEQMi4oI4voOQzSxxCnl
qUjrVxXBWZDizJ00Tu2LeeZNAwuFwD2e00xNmXJ/qdPiIcVNZDKNgzfV/d4Ei18VliZ3dlmh+C59
61OkB3I3hogawiIiqCr0iNst7PGziyQIeUYQYln18ZM++etxIAIjgd/6xwdjPwSNlkjKnL4qXy0/
fJRmd59a8Ej+g3Vcj06R9neWzP2+o5pOG2UJH29HJ1qC5qiXfNT6VdHWZz6kp8rW2doWiGX+P/fo
PbR6HwUH3MudQjMiGyiufX5XFw7G8MZNWlQPWeqfgVlObeBfljwuWOPJTuHo6dmO3KAtsQ2vvp1C
bheHuujO9BzvwtDnk3c24gaLxm4bLOn3+6jmcINpcDOOGXP8qmT5E09A8gFTw1sC34bL2R+AUCA9
X0fVrDXQjJmZWUP6w9royQZUeQoqXK1aE8UCqjZ0RlLV92RQYv+bpynhM423Gdzee/QcTk0MrRoI
U1ozEH0zQ5uF+VPvScp28UMYSv1rXLTXUHHKNW7/r5HX9YtstKJ1m43mfQnpmo+96ZzZTafeYn9W
6gJxsG+PB7BpWjYkR5ZUfuW0n9RkLJRuPyEevwAzJSJ07M8seOoRz8osiDIuYOvxbS9jIxwriqFd
VOE50JVtXW7e3AmsEHOdRTNz0j9+Yd64E0cIL4wZkwvkdaHNPHrSoTamTEnTbCeyyV/KvhX3tjS6
ZW4R8C2LNH3EDw0fAhvm5JtcwJNYMWQtucEKSt9W67HWO3MbTtx3io1ZAo05PO3E/PL98pHzxejh
g2KlO6wj7bWsR3GVS8rGMS6apxjzaGKy5LczN+IEiAkrAdRnPrXdd71vODhTGXS80c0UQGW1QnsD
IdXaNEHdbPFcthbsFJiTDjaIJCQtR2YyKC/sc1bE1omzctaFQ8fAM5tBm/n71etQI0RGMjm65Rgb
lTddQ2RhfQG3OncuuDPuXsWwkZFY4VKWAiIbWsYcFT+R7ra3en0zjgF2E2/+8mrSnymL8y0h9m+K
KbI9B9/ZQsl/HSFjc2R3a1vEcg1X2F7VWq52UlTuepCtu/LCC7NIrPvEyocbXltEaCMvwpP0Wv+Q
6u4XHVOwM435qetnAoYG3Z0n9MfAEXBbnDbK4vrTZLjHphQuqhiip8jQ5Objh35qKYjXcA1Qo/PZ
OCpAGDrhRz5/ljAhlauy8mY131AmB1+m4dPHa709t+M3bUZ/LbpXPoPH7X+uibTts4jmoMOMZ0EM
1YjYa7KNLYHmHR6rqXFhFHpwqwazvzZNLbwzlYZviZWW2zLHzuXtF/p/+4Yz9g1Q5+Z37v+sBFYv
6uW/Xt8SLq5fstd//vf1a/fyA+Tsr3+3//HP//77r/zt34Cx/T/mQAJAAU/MLDiO8b/9G4z5yP6X
Y4P5D6gsluvOcQmznQM1wr/yBh3+E+/4bOFERTr7mv9J3qB51NUz74HxKEAnLCwbTEiyvx8ZUtlD
x4cK78agcR9HpMX70TK0euFMqb4aZVZVfESLgzDmLKbCqLq1PlH59pz8Wzjy1aUT6K35jOghwTEn
reVFNXRk3ZhlNRBFUNvjo9XZHcLxrF6pkCmPLCEaLv3OQ9VRwstAKivzDg/N0fhEPF7xJe/+l73z
2o4cubLor8wPoBe8eUX6ZJJJV3QvWCxD+EDABoCvnw12a1RNSl3TetaLtKTuqsyEibhx7zn7RMN5
boIIWTTi+x7QAxE+WBEbtU1LBmFek5U4sHOU9h5m3p0b8BVDcM3AsuO4ApWjTdZ4bU+TR/d3xNqz
Z7WckTTnGemJPUzLsJjy/HvtaTW4V2TUoVLleMap18bIWSN+eynLpckwprl3qKbGBoIEKEnu2snk
n1otpMBj7+NCrhMHt1uMmBnbfjmNJM7wBStcTCCaQ9I0SuvG9BEcB3YW385ZTtOaOGiZeUW3VkkJ
NjkiPWmX0S/Z4/sXuHvtaiZ7Gy3fdYOtRqw1G5isvIQ0/KWTEnYp4emRXnX1Hq9x2u/KyIwtb+fj
4UNP0qT6TFJNVjYCoCz+3SsLygFn3A5VwsFujaoHvI9qHV33Ii8i2ygFj1WMjxwG7Na6HXLcYg19
Chn6qHCBIeX1YAeLXzDF6i+ruMEO7y9U1n5ptoHL00i4OEfGpGGRrgxs6Q4rscnF7AevO7W6BrE4
rkGcVXu9VUZ0YTZJEaHyaYflwfFo7YBonbfaiEIUyq6riuHYdX0vEc9MZdZZTdi07aDmMsyVqVrj
KY4SwADPY8rZrPneqborcVDn81xEv7ea/7vg/WrBo2dPifXvF7zLV3iFr+L7n5a83//QH0uex4JF
fbjMdumfsfD9c8nzArJTdYSWaBGWwSZL6x8LIIGrSFrYygN76VX8jKyxvN84PNFPYrpke5T/1t9Z
AJfl7eedlWCf97UUTQm6wU9ifaFDICmTHNJLbDgzkQ22OCFgmb6UpM6xlji/4r4sdcGHD2RhJ4vI
5Jt/HqHBuU2IiHSn/ThyvuetwMzsqnT30024/v3v+x+MENecsjuYNMsZ8sOn4EBaxPoOteCn00CH
NGGonWTcTx32TmWO9U1eNWTfeLbc6JoqQqOlp2/XmXbbKm/88tcfT+jNpy/AXMbEdm37Jvf4Y98P
Rj54r8nr9mR+FSPA52TeFl4C+wFlGCnXSXMkcZzyGOMX2GYJFXih7qYcDVv24DvAxUYcVuBF6RIm
KXg/Aw+mP6t8O5k5/y5217JcWYU2D+EooSGATmiBeuExmt5opea3VuZDrsZ/uU9soA+R59Yghp36
CXzCtFtw9ylrIEsLSzTFXMjuOO/1ejTuESHLqwZk6z1sl/G6s4DjKLeVr35ZpjrGtmF6S1p+0SCK
4aHoSdxss1GcIgNGC1Zk31ipyhSnhBX6BRmMfCZdiT+oxjQ4tfDJNrQgottggMK+HlqpVwculSgJ
9NP5sxHVprUjJ5ufqXstsB78uPdTNUEDG6vk7GBFow8doKrFNouh0Eubm6oYyIgbFlda1pH23bpI
IWdrTOm8lmpNEFFzzHuzvoEvGB3RII47tzaKQ42ucmNY3fCQAQ59qLPZvePumBskgDD7TQDlvTvW
36aK6KTY43iXKjF9QalfPZNryp2pKTD37sIT8hQgNqsTwcklA3ZPEvr0pjAEf9Eb/sikN+2jiyPt
FI2xfcCkbNz3QJUfs06J01hVwaksOb2tg6y2s9AusSuGbj/reC4KuWllVKyUGMwNCOj8VroJ9j6w
/nBfquabHfE/4xxFNIntDFv2wJJx19l9TWYir7OvddPOTfviUPnc3MmTiiS3DKJla+FoIdqPICWJ
C59WLcBzD9jyTjOi/DZGswxcOqmvSAlyYLjHw49cJz1OQBZgWKDrLBpG9ZKO9fDAfHe+DOqBv8pK
pp0kJjc0Rn5xoDR5FeXLy67VzlmL9QENO7/FtbMg7IKkXA34J8twoBL6QZrLtCN/3T7HNnciQi0b
2kJO6xLcaQmQree65uASvSJwVuTnZcDFR5CHeEmj6NbVo/obapv5Uqhk+mJycthBAsd13dT5FnZ0
913PXOOeVFC1JhoMtqbGtW1j7iO1EZd6eUQLAYNzItt3O2PsZB+fuRO2i2mOIPTpjeJLPhexFx2L
Nn9WWtsTfNGU59h/AxQLLjDVSjehI1iah6R1XqCr1Esqcf8QmzybeEzzdGdiA1/bdvFiR94A69qT
ZMc4PJQLwm9MuFEQJLptVNvyLAHan4NOOed+iox7kbbyuXfc6gWXLk+rBw+kMaPqxcI6d5EBoLkb
/QVYr2VwAn2hqtcYlB66ZmvSsKAF+fr9x/kJL0FbtdrtOElBLZpm8yVjqfZR0ne8narOgOFPQQij
3ACrUVB5ukpP911leoAXojHdgYUgzIace25TmffeErpQPxkpZAMQKR5GOdOqrzoXkoX5yLTJyN3n
oRKq+5Y2vf2cYkHN4/1gzcJGVz5rYoOyWPWXU60i56hiq7dvgVCAI7DH6Yvhw98kxD4RoeGM6KTr
2d3yHDogfqnzoeWPHUtTL676Cq49VujgaGv5dae32k2lF7ea01/ZVLdbzLLOzQzkM3Q8WOWNE8M8
j64A/BKTwFBjH5tzcijN/EuLUmNDTGW/6e3pa+qToGEP/fc8McuDJuJvROokh2RmAC6MXp4qcjE3
hTOMoMDj7ruBwX4Tp+3F2NXRFnuFAZ4kD9bG1ACC8pwY1VacXtkzgREwwIdp1cBNcDP/qOWyXqdF
LeZQBlF9QGiILUMb4TfrmMHKNGcIUxbFWyxnshYYmsCab+1pFdjidhJeujFLLbjIwBVdMpNUWHR5
YWFcGBfphDGnD/yYgChupGkM+kEHOb8vPUgKsrP8TaU0cwUum9dSLEwnHWW2qZX6hXLSYN/Hxp1V
RsGWbnJ7MkRgFRuTa/+tlUq5K4c+HFJtcqQjOi3dsIddQHKQoQgYieAHt5Clhan3iNYDg7FQ4AJE
iNx6PUXtN6tS/S52YvY8NnB/i3V+CBMTJXsm3PoWPYqBhz9vt8hUE7Ixcw1Opj+++ERQhcrKxwsx
Ll7KIs+fsWVW3sod3WlHuAVcZCQ8/prMHuR0g21RIVoMvw0TzHbvWN6BwYrJyY9FBPpLLs02lLxX
l3bRygtyQAD9mLp5QCTWrq0k4a1qN4BA61DQYQ6hnztH6Tbjl1lZ2Ypz2rBi6r5XxdoatApwuTu/
ykJ3GC+U873MOEqQERvsx9kJDmUfTddpbs3rIerrY15Ke+WaBfZWNx/CQpEQ29qWfeO1zNSqaJFZ
xQ3oB13621obGCovESvKsQh+D6zsyXNjuCD6pEj7nrChB4O2JaS7whlQ3hSGxl4ODe+QphYQdqTi
61iLgwewYsauSHniXatKDv4wkl2qIvuyYtQB7F9pt4Tj+FdGPU/HJdSwCEk6AOxUu035w47rK/xW
3ikYMfqsbKVAlBcIZVElJvmlbGfjIBkv10TJu81FMUfWc595kx16jsKPYCpyd5OJFIpVZmT6D4l1
uiDHXrjjWs/04TDXdbCSpdbseqNwnlXRpwS85Gl2sru4/VZamUtkSmsPSA4MQVrxM+ZnHYto3sIM
qASyO20U+dZLnOFrlRnVqivUUhfI+gaPcbHGnSSqDUCi9IJgcowKoBgyj8evTA4YhppTULeVjaWA
SQl5104KkcGP2lWWVs55MqN0PydCfjUlLFcyMaZ8uTeASpcSKcss9qElVSdzWnEKTMJffCG77z6h
F5LhMD3DrZ63bDjYHaY3GofgcSctupWMWXkHiAs6eZEuo3XsLHjUJC0JFZDOeYa3c6tVUvJzUyvZ
9gTAwlRg9L0qKfKSte2O8usoe8b5CeoyKCfszvhAiLl+L77q1DTuoWO03zmZZ/7adBJ+n1Eu7fNx
mswNZah7NxJa28IaqWtIPoOdr7PELA5MKsWpAHWztzncrstKsRg3WZyFpTSBiyROy+YelJV2K+Kg
f0hNKz7HJZWGcFx5Fc/v3yKonyyStdMwqutlUSaI563LqEnSwKM8CerauGYZFN8t6dL208hfY9cm
k8qNWYjCsuHrLJCdXWJo/UOSAuENjVrzBUz4ZtrFpTtd6AO5R0k/qDWNkglwRFY/I6wvV+20lL/Y
JZ+9bizgL/ET6GSjNC3H6Q1nVbob56gixikNAHQrWigTrR/CXaRV4JIN6t/P3P9WXWv8qzPEEmi3
NMKwkX3sZjcmcQVxrHX7WDPrY8TMaimHPbGqs7oBQbaU91btrwduzEs7NVAylOBi953zqwON8XFo
t0wFl29CwBAA5k/2576yqhKubre3Uyr/FZ5L5+y5nbmJO2Bbk01BmARc2S7Wx2svxmeStQ5kla56
iSPBgymIU2+tYboQStZPfW/bZzB44xdFxb3969PXp8HM8mUX8ykiJ+Son2zTtKtzb9Csdq+lS+xO
CzV8krxoupERmd7z1LEV8YAZA088dDRsVuxTS/JL9ZpJ6mYP+tgvIgrfB1B/PpKSFY5JdPlSOHI+
DtFjOAlmkGJwph1G+gUirQUC0NenWWnDrmn6ZM3SPG8mOuukxPRUUJnk8Ooly2uKxPU2U3Z9xEMG
MzVyqu9kUns3vhtDd+ggT0ZaU9Vh3Tm/kqPScP10mEVY69O8oN9vLWoZ/vlPQyWn1yxZTLhCR2gX
K4LPZbapy2DaVsQtcS2xogSJ5b2RGjjsoQTGW80wX3GlPQIjs1DXUC5pjorXPVaky6Ex7edBQhJK
Zyu/0PXSejERt494Z6UYLoD2+CDjjXxNCDVQu5EXumQp2ccBdEndSKBkjCX1alEGJwpIcPujNV0g
2FNE+WJYqZYVxoTWeTvEjXunQXgmHC7WcdAL29ZCWqwcaWzialtVER/bs4BBBKdm57DMuSTO+Zdm
MoxF2ADgA+qx1OqjmOsbgVGFNQWuyNoGSPgUwJMPbT1l8ge7fmOOkbzK0RSesp4YgIG4ODggyfAQ
E0aJrcwxi5fGIuvu2BWzR4p4pGIuUkqQkTa23bhx4jzRV720ogJgjZX1MJogmWqtveYHCfOhiiBU
trUFG8lz5yI+kAafrqN5+T8iCvporbdMp1dRisJ9QAjsmxdIOlpwKdYo2Y2p6Rs9yQQZOwm/OBZB
tRlZhIE+jpTy3gjvT5so8jlO69i4OYi0vt0+6rCWVkB1nFXrEFa2KgOQ8GPDwc1PbPl1yvp826Rd
uusHqis9VzyREPe7dSLc/qFLixev4fxIEJt89lVhpetmWvKhlmsXLOyW4zxz8dl0tFtANtbBYOO4
ya0h3UUI2MXKd7ri0JEO9DqSlvZqTwa1oVmYZshrm2+tzm+uOYn6p6nWoVUpDv1uIdpHQZrbI5Hq
1kEfWY265WwnkqBYJeRCqZU9FyOpGIXqt8YclwfQc5xahGeF1E7eTWk1/YNuEMEHQ756ddoGPr/N
CUsanJ7XjZjZATr6vY9mRkOprgt5RbwE7JnIZjXpIuGvLb/jZBTZNgSRypl5R1oieQyoT/zDTp/r
b5UYuSrlTOgdp8PQSe15j3CoPtaypitnoiAIx2DZQpOS5dKZPBpApVk/4f3wT4aizQIdNTjFhmyO
6eSJkxtz4RBZTDuhm86q8sXwgPaD472a0p2/dICQZsirMqc/5KUck1FhzG8+b+lML3yWz7lbXg+j
J7+Sl8FxW3diErVt+F2KrjnsOEjs2lI4L996tJfsMR/FbLOqEDqcJkuRlLy8quOyvut5rtak7cgX
px5hLDdlBr8IkcKmH1I6I8vhNR11DvDJaNc3umi4M1VGKfK+F0sRC5AUsTld5MhoCS1qFH0dCyYP
jVV+XeFNF3MM0XIc6K69P4ZgQSgkYgFudey16dKO6XhY7VTfvHd8hMXjg/m2WLlg88iz4xQMKS/d
FzYFVYGw49RHLoq0pT2gxRqXAR+Kt6LhyKVfGnlzCjY0lzSEVJK8NT7ZbDOvm1iNU0wxohZesR/T
vdLlmN/WEs0nYRp5sPBlHaT78CEZDdCcEx23OFZ6QYwhvwihkkkTZ+YVREVGCy4iF5PWjk5IXk9w
TZDxCELuNNRGAMhdgR6BuZvDDKXg0RsaX6hIGHLTEYRYWD/Nlk2jzGE68A02ClGSejd9EbC+wshs
ioO2NFew8LKscaInyWPp1CyRLqFPqUG+1pzyN5UmzZ56ZomzDD7+vX/zvkmOOb1bUSU2QXzaD12f
l3LZ07h9RUmxVLcoSn9/NImA2kqb1pCojOhWNwpxkpWZr/Hk+Se/a+unyqCHRlwLPTX8CuKk8NCd
B5uTFmkIHYu7ZrbfMelWL2NMsdPodXBSHutspRIuIVOo5psOOBmOUd4bGIRLWjku5XlHJsRpeZ7r
ZlmGcWq25LwWdCSD1KPmzRv+OJvodJGiH7xPlq43dcmyC3BAezF8Hgl77tvvfU1wRGJE8dkjMHVr
NMvzA60N/Bp9yMLl50RL9+u9vPUDOqTg7fLbUg10kYjRW7voX+/f9wajowXM+Cw5eyz59J1oog6a
Y5+9WHPYKlTgn+qAMqSecvNeNeQjBCVgV5d43IPNcXiVuJlxL12AjGnPjWTaSmZaoYsTYG1xckyK
2HK5Bwnl4XOLyltum7miOFcGqxk5Z0w7KZNlTn9OrwrznuhZFlvWsSdwnPIZzyCxIigqVu8twaGj
aenDtDzGIlGka1B+tqwmkhkl4uMlqHdbVyPFScdhp+TFBqRl0QWtCl6KSR+ql8LUaFAz13qw0oij
QkfhbEF5WZs0lzds9jw878vs6HE16ByRS1rZ8SOn+omsO7NczhNEtB7HhulmQ9Pmi1wGZ9qsaFkM
7cDF1FnekoH3KCdC7VF3B8kZz+JZ0/TodlT0y8xiLNODsJ36qGRBE3FZKnGompsmt/Iz6HJo527q
0PUCaGzVAftDQsuEd7KhO40LbUllM7BW1l7/w1uyNju+OomQOS9uGnAIIe1EfoWPSclRt3NxyAQv
WSrT5AzV+GUYHK4agczWwfQTXpUh5xp0hc5paFD1E1VJZof9SDhJCB4toG7pnfSKHBQWWUUI0kNV
RVSQ0zCth54bPvkYBnOTlvr7/3x/MZkYssVoZBR+cxR7qmRTOYiZgSoo7mlbJllKHFPFC51SVcae
wyKDuCI+4yJFUzY76Xwp3ZkTmfImqPj5W2/PlUsyFAfY90axR/SdDdb7Vi1VwDTWHMkI1ex3NBL4
xYqA4QyYlm8/k3OVQCmjmO1oqGx6h3iQMCdD7NhF3R/C7v+OKn85qgS++tNB6ZM24xKs4+u3pCfg
rGv/PK98/5P/iNgIfkM65qK6cOh2GfrPERvWbw4EGsdBd8Go0LE4KPxTsbFMJWGuEKaB+nxBcf0j
Y8P4zbQW4TCH2D80H39DsfFZd7QY4HGcGewLfLsPEq/AmqAkSk3u/bR4Syj1d2AGozD1sV78dHWu
P88Q/9UnmZi28Lcx8PrkSCgEgI6lXN37JjRdsJ4vUlRjqKKkX/39T+IzcNLhb4KctHyTn85XcadF
cyNJku1U3hPdo5/boczQ4s8Pf/uDaCSAEVrEYTqf9ecPGtBJBVUzE1nL+5wX+VukpW8Z//2ffIyD
EBbTw+fhJ7wOuB/OKDmTqmAT+AwXCWorVvmY/geXjmcVRRhEBEboH41asdRLG9KtJA+lbE4jWcJQ
+01qQJH94ke5Hw7BRIn4i04Ivb2F4fSj4t4biH/uAiX3iUKf4fbT7RSPD0CSH+RA2tRfX8GP7Zb3
D7OwIYPOoIHxUZVEJGDFu1nJPa1GmnxsJfuMFLmw0tJX3adblUJxD42JDIO//uB/8dDjQ1vgT++S
1o+vl9tUnIbpXu5pPVR3PaTF0AngnsMssn7xfn1UArz/RloirArog3mr//wwzn3WTwBJJPQAAlpI
8J02malHd//BD/rpU5bexk/v1qKwGDSGenstGOHxN+PDUCpxFM1/dul++qQPK5PKy6RiIM4DUvTT
2h2z15mo79X/4/XSP98l3Mc+CrrAC2w4Msuz+tOPqqLS8ctKlughzWot9UEjn12yt892OW0Cxu5r
I2iMLbEPzl5vxmqdFVZALWOLI7oI7HeK8wcxIjCcGgZx397byF4WWYcldmjbe/nbBCPsEM/GcCk9
4pdJBG7d0AzoMVWSf2VKonLDMd9kPA5/2Bvr8mZqAvMx98zq4ERZ9DKUFCioypx95BFfUk2kkamM
5zn3RhRT7dQz4KbpRgezprbsOiACfV6IDTJdcQe62z7CF1bf6ohV3uhcvjsQ5JsJcdgFsc9Dtko8
P6k2k10gagOcjjWa76MhIH0tI350TgTwtgpieWaQV607qDwI8a0oykKjLwK4jVZHHCpo9W2tMw3L
ajrqWiO1Vanz62a0f2S/e92K/riJgILFJYlTmNeAbmGqj8YWeX9F0C6WtqNdUkZiva0uDJ3YVb+k
3PGDUlt5Bc6cOBmcizE2spfYr4oHV9FRqltLPtduaT5G/HYZeoreiCztfuY7DRHEDk8G3cqyJt71
0bU5zyKDKx5aRbIERXd5Q9Rc9xJxaSBq1/Ls9tmbbnBPe8iyj6Wfvo2tiu46d64Oalkak7atLqZi
mTE0lJvkhwZBkRAe4o63CP3sAyt6t0Iaku6GuLDQvrnpkgbSC3LZAJ2Fds+cMrZkQDBlLN5cUouu
SD/nIvYF5i5TU3Tr3x/7oiXLhfAQ/0T2utjkKRcBFyFBNDZZqmUt43t/BrQMfzHNXwKw7wSxKqKf
nSRjxA/gfYb537jFLmVKKC8N+krB2k2i4SmJpBZsGFi2PlwoEu9Dl47BCVDm/Ihe0rlnulO+mR6x
9fzGaQNJOgrRk9Z7m+DLhwpM4r1F+FS2gu5KKGeDPCbHf54MQLlHmooNAAg8bia3oIvGnNx0U8ZV
CKtcw13tBg9t3fDa2cQ2rgabLW6GZ89pRy7kYxi8yQMkghhFpy+y1wArxjYQvEdI/9D0pMFQ7Noh
Gqmbg+FpbuZ8Byquw6qpNWa6zaTlzJsZ8U6N3i9G/UkSqfEV8Ef73Zx5t2yNwd+6UE77BWWhfI4z
Yg+9qWANpRHmhA3t2iNitJQhoCLa3Mi5E04S5y91bIrjGEFtZ3ZlrsiifeMAEqDbca0jX4SwVJDZ
aEdbziMJ8oUrUi0YEsfFgjjnDvUWWx9UO5pnPidwIsKiu2xo4J4nckx+CBk4e5G79NPchHhX2+if
ZDsNOzychAUEPQ/CrHwBVDglYRWXYa3BVW+NYkdkwY+ub7x10o53ojaRFwxf+2RKj6VwaRNFRPOy
FXo3Sc9LybB53NBCGC6Hrgk2cc57jvk+Ck3p5Y8+aZUXUHW35JQXnNpG2a1KlbeoKtMsDa2u4KFm
VRyvkwJRieiz4GxRVDKm463P+4Jj1SAj+sREWc0NqxsRxMPOWPZdafO7zTJ7TVvNP/s471+LkUAM
a+gMTDaKboIdWcex54mCrha99AHSCb2YqvWA9XfjtDOvUUnGLrSKHm6l1pAtG7esOQn5WTeG29Q0
lItXx2GhbBrWD6I/vJs5JRnFbJppHXk1zTDH6v0bkg0aun8QSyHC8hiS012T1V7262zKWMTMvlq7
io9uaMztU2DNjPkN9S3BWylFIeCrtxDhgUFtmrQ4WxIqfaIsn5tQynNbL3V1ZVYXhSF5mDh59iRb
GjaGT65OGgX0ElwaLe+rLiK15y73jR+6YrUalmfE0WfjKo+69Cpzxng7TJgTibJYYne1ziFuy9m2
DFpWsLjNlWPNrIhdNa6G2a2+ICcKzrMXifWoe83KJqgJBE/Hyl3oTQPMxhX3g4wjkiGFOEZzX960
PWuPFrN6qICXPh9KrnlQ9Vsrw4caiyG9siJT/xoYfXdBq4V6tOrPft4W+9bVkR8nuLHKINYuuyY9
W6k1PGlZ1p6nMekuo2x+JDNCIV9BhuZPsL7s2XD2c5DOtJPr8gw7N7ou8mevJoOAAexbFS+gzi79
wvv80Aw6MdzgmUiOKsle1y3czRMaCLbFeMfi/lVzqj40PTa9xbpz0NKkeID+L46NYMXRSx/Bkm6Q
MjtzS+XviywxMLicuAdbzl7EnbuEqbFvixUQz7HfY+uymx3N7tCkFavCrg0yAseLgsUs45BX84hk
QblCnZcfhKp1ArgR02EXh3+7noZ6bsJCWmnJILTudOQZql5Cd8wvbWmWR1Vb5bHyOl3SX0auYBVt
v+4NbGUFbbARVMrFpEzSc9l8iob1r/RUdFvTzYamkGfkadjpUCZHlQUWmR6kQA3+EVlNJcLI7S3P
WlGL4+EJZ/iMb+2UJaQoDXn5QzoIbYw09g4jPWzEhlPQLJ0aR6fhOLKuT/7iECGbqeuuhesRxZDZ
JJ8wyYgzvFdJYzM57Y2Bqa/Rvvi5nqMoGos7lVkjekLDpdFEcY3YQXrTcBRFlq+JFP5q+/1eZhkC
gsmim4vme2u6vF8sHMON42TapWEJDTGaV8Kgtc1px3tqWmGVMS3uC7/bmzWsn7GOXvPEyUkhNHPy
ppgmEVJE/HBnjlc9ezSzgZhMQWGbvbYKCmu+4nWNv8WFh+IjN1qNFvQYUFpq2iEdHd3fenHJ+ma7
LN92THXCaclWoYJV7qwlP3ifMxFhVjM5wy+ktp/NOWiIOfvreuAwcoXi9uditJ1JbetbvdjTmWK9
MdVwCRuU6Gi/oU4goi29mnDRInmbqSvygExDXnjnAp8S6hQj+NVBDX22/HnQ6i/fhw4BSCBAb59w
YV5MMhqAnWLflMZDr9NDzFlTlZe+iqK/jSa2ub8+Ynw6GQaLw97kkwzqcZwtHy6APThlTCuRYHSK
MEGIGBsU27EQSXWh2YSE/PXnfXYsLx/oOYvdEdvKJ/6KaChwbDeHVOWT3RaySlTrtBUDyZJN+doB
nd3kLfgE1/HV9fu2o4hPcneJqYwtej9tRfCl80oazrAbCR/7xcHusw2P7wfxAxXWonv/dCiXcCYB
lPf5PilL+9gPbflWWcQwhKpTrV6ShEyxXZAQjWUsM7qrwaXWNHK+sTQotJFRvlLKiKNvom6YTE6e
bSqRBxdT71zYxMGcRJM1dPTbYNMRYi/Djon4Pl4IjBbxhNXG9sroDi6v/Wq5ePnCgP/Y+Zrh3aCd
ZAOOphFqRppmL++7ohBQu1dqzs1f+TGN5RT74WnEow8EEAOAg6jsw8MR96hT2b3yfQcShIyItgq7
ERewsuynmjR40IoSoRoqmq1D3PUKOuff5ZqBycaHjOCVW8Jj+uEbQNVQLjbfdB9w3t45WlxdSFv9
ahn41LHgU2hUgMKEcAt04sORtE/7IXJFle5dm+LZBXEGx87tVjUqFsJrcpKepozDAxOw4emv3wfz
8zWmREFd4S9Ios+o4MnI7aEpFEb9VsURIzw0UloUBS9lT2ncVsqZzoHmBA8CM1YeTPWbJh21wQxE
qmdXiSRd1tumC+ui9y0kLZJy0s6bPfU3w2AkY9/ryIi6gxbBOPq94/LffvWv+tU0mbFt/HtrzdWP
rw2BiK9/alX//of+aFUHzm/sNzSiCX3GfGwvf98/3IQ6RkOc4LhbQNKhWvpnp5rIZ52NCuyLF3jv
BsL/61Trf8dKAw7jz+/64j3XYe3RO9Pfre8f2quF1WsEiSTDycIQPiSXc95gICeAB5/JJE6Dl9qT
LA/pECU/kl4DFI9GT907fuMe2rmL7orSj+ZQ8PUvGyNzz2bTuqcxC0CFdkQZr8y2SIaQFAFty1y2
f7LbsrxqfNj+68EM+i1h6umVOfrWKncaQtDkgLlBAllYEbZjXXUo7mhj6PVWH/zyOs91cd1hQr8N
OGNlYYro8qEhAQW5NK67cGSG/KSj32UXTTQzrP0quC2gzN2CVn8g+nE+oDUZd57hxdcuQoVlqtvc
jrEVba2Arz9HSFo0ZXUksAQzQn0rX9HCGTekA6FgSPO6uO/TbHz1vBKieFsRoGPPhCSyj7bXUPeT
xxo9+bTSK3h2VjyY2yDxjDvPqZNbZ3TJv9FtTJSaLsZTEyvz5NftFyx6ZCvALvPIuhwsc0WtPd+L
rs8RgI1fc0LCSMYc8naP+yg91anI8pCMs/YlJZYPzS/38EuRZ+WVr4Zkq3XJfGxIaDXDBGv7uhh8
b5UJpqbE12rpNTmbJGUU8VnlWbYFhI4qL3GIiaV7t9dVpU5jQmIIE3cWP6N0kWCUarrDmNRv8zEg
oNDNzbPPiXzPVicuvVpXJ7sV0x4dj/Wa2VZ1zAKju2ONJ8K0zLUcW4rslvxh0z8gEe4vZ6PWt7Xh
aWsRFeKGQ7V110129wwWr3ibzFa/N4c+XRPDKc4lAp4rCy127OjdE9dKTqt6FME15+vyyWpScqzJ
eVuLztQ3SuTzDvGHttGsZvxeq7Y9G52sThnezBV1O4f4jAcnDgMtCL4tkqVmVTcGEjZttkSxgqmS
Y5IXyY1oB0KT3aDuNhPcUyYq1bD1sRGF9GhfB3PwL8QyNaY7La/sxohXvSB3VGOkCBgoxkRl0MPd
EF+TnSS4LFhf0t/rFA8/MhFn1zpIfZ6peD7nTiYlJ5xI++ZXi3w9ilsDkYfCihX6ntNfiNT1WL+I
1ktz1BGoR7N1phXOU2qU+mODNevkBrm+Sey2v0w96Yx0PevhBv3A/IzGB16GVsjxgqlqfM/E1zn7
tR02vox3w+CJ61Rvu1tzSMxN7lgdtf8AmoNnUnihU9U9YoUOc7Db4mQPWyU0xQDLjQ5WlkUHAFnN
wZkyxLd+bcCTiUZEMyD2ovKBZUReT6JAHhTX+mYgI3KTalK/BPUv1KK9grmIYH7TJFN9LuMyPjeJ
bSJpdq2XIi0Czghag801SjgVjX4/3blubsUrzhfgZjMj2Tsw6o/9PIiFKcKBbTXg2Bm22G/0Mw1i
A1AUJtvySsv9+MEzRE3j0q0itGV1jadLpIS4zWX1vaAk8sPeLcdLa/bIhUtzh7ytDAfuQzy0lG4Z
qL9oRZ79uLZSI+Nkm9H52Y5jjcVV+nK8MQvdeGzaSPSrWJqNrLeFi8r+f9k7s+U6kW2L/sr9ARwk
kAm8wu7Vt5b8QqhsF33f8/V3IFfdsqU6dvg+nzgP5ag6MtpsyFy51pxjTheCQgvbK+dS4s6NXUMr
IF/jOGflhFumQK1+hxvOmNVDaOdVd0ukVz8csCLztp+Wymi1Badckk/VxhqMdLxrkil0PiP9C6KC
tnKmj/IhH5IRmoNTSQ3bUN93yRd8U5VI6euKpmHjYnP7bx3wqzpACJdi8T/XARfxZ+CVL8UPdcC3
H/qrDnCMDyy/nL2w0IITkYqN+a86wNU/WHgG3e9LhL9H1s4H4I6YNBWiVp2BMr/FPyNr0qlBTq8j
TIpnyoffGFm/RaUy4SLByUIDD73CAvL4pjauJw3jT9aKswIBVFf7Q5jH06GRLHaIMAuFAzOayS5M
UqGNtL4AXCN6jSrEXG4lX4gILwyBIwX8K7HyiVpgy8NMt5Kz0Kg1As4DXO8cA1v8pN/d6X+Zga+/
2XenF4NzMvPoFeDDAUJyfPjxaOu0/ZjBamrOEINOtyIqNF/SrjmfB1tHkDLTIf/5BTmgv7skmPv1
7M58X/FtvimitDgjaLkvwzOl3POys0lwzQbOmHvgi6x5Xlpr9UE0Oj6HsXbrye+twbYOruIAspMh
mZfHwMZH6y0DcH6vUAHzFKOjqnCKGC9aWfQ0fledV2aIbtlbQVGeJe0aGsBsh7OiSINGeXVT54sv
CcRB2zQW3GtNDdNttnAkNcQiX7qiKlsvqR0u5TKWCLeNHazNR0lol0ccNdMJxTdCk61r+34Hxmu+
mBVO1kaYPASjyRG8MWmJzABVSSzoSF1uHOYZvh2yo24RfY7hluHOdK1HVobRLQqNe4GscfFiu+Wz
kfhYP2sRee+hGvk1JiN2pi2AperZGEYiClVp1NHVFOX8Ri4V4JHmRzQ9NFijofjVGvJ3I4lEC6kG
ZcIlfEdb2yl7VtWTgYgsOnVNy/MXttnCPmzL4XZpCoRiZmZMHytqP+2TaXTcubglxwPzUzmVx6bC
JuwPpMQspEKiBKeHOPBfqz7ltyMfnZP8tNSIjzUSA6NVtMtksSQVGo8KJWK8xq/Il4Sj3GM/0/sc
IF1QX4yCxmoNvhqiHn+13tbcpHi2+BaUheTlKcIdWx2sRc/zLffR7H0Zm9yWWMuYZ0wSlfzdvJR8
rYMhDXEGUSuLTsv6ldjrzXHJ8uT7IwrzzK01Zixx1mm2T6DleBGFxBJrjo7ZjEHZdFidIQ5y31iA
7m5mXsIMWyONRmWP9qYcjGyLp5NqUdZi9TRN8z1uie6SUyg92jwhnBmNVY8pM+nkxTyH6lEbbHE5
DlV2TeJ2+GIwJDkwQLYcPzYK+6UI0+FjZerJhFCZRzYacVoM49A5fpSsvb08I637ZExKoiMvbfdR
A6rZ3RjxoqmN5PCxeENjc3vHOFfNlU4FAqJJwu0AKdbXpiCx13KixWSPtjTjM5NbvrvYpFnw55zM
ffXMH/PkT5iN022c64w6FFgjvwx5Rlp0e5RppSvu8afz9WSpVitPC0a+W8TgGeNUu6yeuTO8XHZC
pvc+rcox2EHGqNqnNpDTLV09XgRtsbnBsVEZap+ifzuTuDArqqCWvv+QMLtMAgO4iSnrQ0+k7nRu
Fj233i57rsKwLFmAj7eMCEEMcF9sdzUH9eSJnxVRajT3ADI07VHr7aU+74xGa67nCX/bLqNNOT4s
VOfuQ2zpeXobDAmmB6xmNUNR0zwuw9pMWuace0lvmXs56SPtJ9cNuRFoUZpDkDn4/S1WFWKbaxAF
/uuDnE4aXxyx97zHalhfiq5B8OhxJmINLazSuI97Dfc2KpRIPU2Z0xuUW4hSERGLtPxsm6O4jJRD
E8nJcq6ppWEyka0eNsmnRjQYCTxCxrsvZuB06ceGFUJE2HMX2VyVeVFw7phCLXC3dkYS+9ZIQdF5
Oo/Tqa1tvvMua8Rl0i3m9NHpgzr9Ku3CMJhFzdBgtrk+GMZVzv6z1KgR8QIcg8JwctxPpdL1Y2SY
zArILmHOr4HBxQ6+cMCLQ+eygFb1JIc+WCPc72x4yqMv8rJ/wNCvbXHfRBsejNY3+zA6mpkb4NUn
d9XLY0B1whSz3ER2Lg9MgNSKn01qLWacTst5ZzEIKBIq8zkoWGTKY1U5+uMKpvHNXP+kMfLxugJR
aToXhJ5H4+QcyDsO/8jawP66nlOx6zbFFfme5/3Y1PM2zZrphsS88JM0h2Kbs0ltaP+Yt4hvik/C
ivKdUeiMnewlJ9uys5trNyRk3q5SupQGQdIXcRVmD0bS2p7LIWC3aB2jgGGC60sq+xbxSXU1ZEt+
Lpl0bHsU6Dcs69WnxO2ju8HKrkdbn5J9U5O+W8+EpOr0n/ZDXMZ3YauyB6DpbbhrugLzIBvYJkvr
5ZRpbrqDRRF7Awk0q0CdKU48mOU9m071VMi8ijbJ0hY7J9bLj5FS660lJNUjWa8vfGX302WlJtML
mciQEW63f8aN3WwyfFoHY2XqjzgtLgkst61NpMuCmOeZcmDTNsbAYDYv905Wz6vaxSyPa5I6p0tx
kwRltdfBoW0Ifa2eEFozhcLbro4FfdhhO+d2f1l3VnDnVpHaa+2S7qQGLZEIp8WBxabUpRZ19RkL
9nwAQjofR024AAXTcTu3DQHm2GL8up8TdPStuh/iYfmi61ly5jructYUjfurzNE34wVKImjy/O+1
12/Sg/+xJKrL3HSSDBk0PCLGKhy4fX002YTWpskGg2p5FvCWH35eF70RS71edSWtgWihcUHWwY9X
BaUU2dEo3VONtPgZcgELQ9UZ1Bg/v84bZdHrdTD6kUxBtbeqH3+8zhCVqm/dMDhZzMtZU/WGNXt1
p8gpYMH4/YvRosNQSIHMIf/NrRS8w1pIEXhyMqbX5eoieNUJanHvbn9+qfeFLLMSDC7U4jqMwreC
ujp07Uqb1thjNYvL1z6DBETKRLArz1qbCdxvX09wDlnRZaSpSueNuE04Ja9tlsvTMkXB47ctqCDg
NPZlsaor2pgwx1/czvV2/Vis8+FWqCrcG768t8X6nIdW5zaddaJvR3VFsCjFDwsqO3AxMV1lPMhP
+Vo+8Ged2fb02w8pgiDJfdbBxxpSf/Ohy8Kq9SnD3db38RohicB9EuOvMnPevwpcBb6hS0iLhCL0
5qnJAmMsgrhVpxALxWGOMS3Yzi95ov92FQ6UDjlbjDXezW0U7K6ac786vSowVYySBCPK/+MxkWSJ
6OQc4gwFi/Tj65auDYkK2/jJCLDVQKHkoRhmgES0yBCUdNU0LL840r1fv1jTWcP4WIDJuOyPlyzo
Ps9jpqyTVgbqSWBBQaY1UIr0UKu3Bc4fw1PtwiPy8zfi/coCLBLpLIFidB3fvRFkEAFlq6QBhYe3
OyhZJzuFcHZJ8Fr9/FL/8hF5OJA4U4MDZn27WNoQNrhUbuATWZ0JuSjPlhalVGatg/D1BDetT83P
L/pvnw9OtAPUUDLqM9+s0APuNTNylThlCjlrkaOezHQn2nPQ+eWb/jpN+/FVd+lOQNe1XmcY7960
VX6ls56g2mqxliQilyQP2Hp2S8u/uSwB+yCiADN4PY3UdWiA5vZyqCE57BhGWhwuSoRLeA2/MBww
qTqXAh2gk6rqV5E57xde7KWmveqmUTKLt5LzIpZjDL6AJzxnlO3HAWakZNLYL0k74lFLXMr6n38T
4v27u8YdUVcykkTv/lYeG2b0SwL2uJPmaNS6zEM4PxALDGWhEWyZURWsz3sSi8u6z+pnDDmLoAfp
Trd1a9TZvg77pd5RJeFYwWca/fbmgEgABwV6dZNV8nWe+Z18V69peg8Ob32+OBTdukw+iRDRHol3
RYzDR/9VG+fds6kYAfM20MrhEbXeXrCO27Xon5fTYAXWS4uXN/HmuuAxnda5+s9v/79djL4RuYGk
qL0PZkbV6RLS4s6niSCOayYl7jmeZE45Uq84Jf38Yu++aj6ZsyK3dSh5LGdv3jqmIaJqA30+qUBy
sAzjjieLF5FT4s8vZKwylh9eOWTxmCbYEfhwir7Yj+tmRp7fpCp7pIJoovZa5wzX+5rTdmQ5gMRv
z6pkoBNihdgZI6iWhKZXttkwU163wbKebqM4pU+gjRyW0B1hsV1spGy6pmhl0fUydzqJhxzP65TD
8YiK5borQK7kv7sQqzUPDH0G+xomkLelUFxAhbLztj0ZC1K2EfHIGZ7eeB/q829XXVyKZ8BCEkBL
751QBRiE0Q0TRscGWxHmQUYsHjE67pawPfigxfTL/uG6e333LVlsa1gmVgCyIzAivf2WiiU3Rd1I
66TqyfpKNNRwaqzAfXxtiCibmPBNvWTyoZwm4xcbgPH2EbFWswamDZMrr+IXaf74iFgZWkckt8lJ
wL7KF3A1jiL9ZYaWwRgSkr/zB1iD1NoMZSvaSzdElVmYTRgfjG5G1GkYyXyr9zldxCVd+zU1ucQc
LPqGP7/6BZtctQncGxFf292sFfxNYywPLtJkFGupY5Y3MmmRG66PFxNjqoe5a0R1Gpq5aj18ltO1
HCdaY22AjuwspXGElLMewhVYjRrtQupa2mx0keY3IG6Ty0Z12n6yYnVNmqS27EsbMipdbIhUug0o
6Zy2tF74LVM114uspjrvUguelJ0RyrMpYbJzgF7iEw5/4WP/lT3mfBHVzOr6mixwet/6AJzMZPiD
uyoj4HQBgCAy8WVsnJSmuAYNwAdwuzZDmVBH18M88WfItcjaVUmLEvWwSy4DSXeciop64b8utf1X
8TmkAZ0XN1vrmrriXYuKTIJILFpQUKkIV4vL3DCIPYaONt1W05JH1wiWs/I8Deuhu2nRAecblMW8
3aXIq/S2XHT2i6bvRL1DGTbdpjqWo1CpMr1Fj9h+mZDDLXR44bl+NVXRWxdNLdZW1JjxNWN05wf5
6PJFAmwhqA6DE5ItI7HOhxVxREcDEhVZq1067VQFjWFDH4TOVbdENMKdfFbmFh8Df2OPIh5x+GgW
x3pKeu1uKmMuXacLu5aroyCsvSgzW+OqGAfZ3YpYi9pNyuMSXXNexa8vZhvwEE4C6zgMTWunm74b
NH+pCgzzymAJl0vIE1QUAwcJwx5j+9waAjEeIyzuAfuqQFlbNhk9Lafq22U/ZZxhPWRadBkRAk7N
vShkk0EdkDxg4OiVcanFDXvDax1Az56nD/s+rYZIocY5gaIB6IFQYUIisczl9KfbLcE1cA4cLq8t
OJn1/DJmNIl7KzHkSxxEUbBt+xZ/1rfXSq3qfX312I42JMyXgmi0huY8kahiEhFqKHbF2jc6NJZ+
oyRPUe2sXuQok9xXo1175mbS9n9gUhqH3YRH4vrbaIYQ8ZdAmmshEVrUdk5pYzgRydqJbWjPQzbm
+ANIgw786/Znq54mY0Tvyj6XNvMIL9XjKdlB8NHbMyTHvKZ5pTFpyGaLG2uBYTV3yD7C+KYtan4R
odM72VWZ0d4WDPunT/1kmxpIMFum6S26jKm/kFMm7lWSFJbfA+Gcvzoak4wtvjHDuplFRRc4mqmN
yQUXo52zHzMGiEovol3Bs2IxzcEhYnWm/ZHCPEVDIZsOuJGXxUMFXy0I0G/665Q8OWVNS7d+zmhK
4oIvFoeWBML3U67rE602OuSdQ4Ns6Rmhftvx/zsn/dWclHYCG8p/npNefy0K8gSHlyL+UTP17Qf/
mpXa1gcORNh0mWpSOfGn/5uVOvoHtmsmq4RaMP40V6Xv37NS4wP/aiUFo/BFcypRWv0NZAdVvCoc
iX4QVJmrMfI3ZqWERrzZwTmxWWCm1tRkm7HeW59llpscPit9PtCATmf05GUsNrhqzEsDTxd2UiOh
TZ7nqER3Y6dqxO00Ao+WUwp9t9TNiC0s04H/M/xA/BwhHdM8eln0IN3P1dAFV6OCA5bPQt9YcT8J
b8lRia0BKi2ShBlpuMoM+utmK8hQIU+z8wwWWTwSSbQARTXKR0LUmtOc1NEla4HOVrQsD4GhmbFn
wQbZNq4OISkq8/ouTBHrHiBVcOgUWBnIJ2VDYN8pMUOUVBMj8D5YnMgYAHdFxSEGdvtVEyL8PC5a
fDHxM09yLpN+g8DGOo+Y8rDT2xBkPNt00YiQFAoSVhvlNSzH7GxAeXUVl1gWhrHV9gLjgh/oAeww
wkKx/I0B8xMbEogvuSn+NGEw0hp4CVme4yNxqwBiVibNB45Kpi80O+USBifNAk3ntmBee2AsEG7h
nbmeBSTwNJK6ct1pptphNMtvQICU1wmJd1eAqyyDBJu0OEnbqPzEWQI/HSN7x2lR7/zGyS8KG/PB
drYVwqsmrZbEL6T+Udgg0/vSemI81d0JomScvdOwTuEwSxh05L2T7oumNx9pNxk7MEkOCyjzEMwj
QXBhMUTdzKae+iSzLxdSDu0tGhWHFE6OCSemPPqfraaKrZWLW3u4Xpnzmxa61t4K9WuL7lUJ5Ngw
LwVY12cxV+FDk5vT1dAmEgqH2jLb7XzJ4cOzoy7fk/CRnej5BudulRQ3yKqsi9QyPsajpTZpCddh
xi+8K5ik3CFhrrdKk+Q5IW7SS9H5KcKxW3iP+lWvtfYmmKzxGKpynyYwOHMAin7U4+gMGF0yah7K
4JC4gdwhrUn/dMfxswhcbVcycmIt7zJBC4C1u0VGg6hQ5N6SueaWY824SU3D2qhC3pQ8bT7KhzMy
M6LVjaQ2lAVPrO+s2RMz4AhFsyfJkjmMOLn9sA/RtPciPmVDpD3RXQqPVRbVtzKrqovZoi9tO22N
hCqat81KDicyM7o0h5rnhseWpr+ajT2aBgZxyG1pk1tB6leql1vq+Ol2HruVtxFbZbhXeFhD8cCJ
cYp3rStGk8mWWCyFrWmMwsi5HdWUqcqfNdfp7wwjleOdxMIjLba0NBKPwuJZ2HKsjs9Uo9s3nRMF
0cfJWvKOvY8RxQ7q1dobVfHM9SlfXGc2PrpmVepelqzUriYwIw5zotTkE1HcRXKEaE0XISuXhE+T
6OBc9k1JfOLdQDj5eMcwsJdwekItMUGAgRl8TtOuWYrNQpgA6Q2RxHJHOK8L3LM1Jla2Pg7D5xwf
C2OTCKLgJtVKOsYmMBN9OzGqh1Uj4omP78B5YpacFI4DeM3soOXOnWM9Y5UBomt/I+pyj9yekqDv
ylPcFSaatSJIO5N/qCA9JnoptcKL9L4L7ou0V8gqa3o2lEBwg3mx0GW+bj//3al/tVPTfWdX+887
9RXZsT+omb79wN9qpnUbhhlPXwjY4roP/7NDWx/YuQnC/Qel8X87tPhAiDyb9JoM8Lp9/7NDOx9W
STJbEV8nP87I6jd26HfuEywupJdLSfYzTMp3IIRgxNoaFVIeh2nFkBrJkt5ipAxOtCsH35xly5sE
9Kvi1LoTnHoZ79B8xWo4PcgCsBCRSZB5TNhs4YT18Ls7ef3tqP89+f9dAwBfLogseLKrXEm9hWa6
bDycTVzrmAwWvLbIQk2sR8V5ISfe+DrOAJ9V0MfbqkytX3RW6Di9LV4ojegAI0GDdqIs801znTyO
jEUtro9BGDzlNZSefuxj92J1PamNqqR9buhOobhNyj4DmxY/CHhen6aFhGq7b2sQOstsnsKMiJkU
ncueuXyfbpu6VDd25CDVnXpbHoMx785FZeJT0CvLWxo8RwnW5fWI3eZXkTFjyrPFIHxsz/Xsjeyo
LDjw4Dynj7QaE6ya6MAq4xlkGd78Nom8pXXKM7u1lm1T4pRioFpAeLQKhDqdSdBhWLtu5HPSTnyg
QfpHrWm0LajN+35amgxCVs1hyFZVcdlYU7jVIm0cvKY0h8Os5ez8CIK9ZOn6mV7GOGDJhGzmV1ER
YUOc5qciWY8MGiv+ORqzYKOauftIvbIqxfUMGivoR1BMfAHq4IAD341RpvaTa8Q+Vjvid/Fo1bdu
ryVEUccUjQlysees1BUdCAaZGyea3O0IUjHeDSZwdC/mVbqlKxPin61rlQFMi7p70ZcRnnF77I8M
kbNwUxhFdwu6BGC0MEdYCLAV9V2OTsxhhe3SdX9SFcWiFS4m4OlGH9kHYgNDZuT2HkwAi6810ayD
REWBd89SjTdK+WQnswOLVxXXKZ6uXRvWRkM9hyLaajqcmqEOYgCNVMO8n/oO4762Xwwn/FJHxrDj
DIngH2gzb6p7JL0hv10AcJpw3PrkhIE82Tiys18iTOKHJdeXrZtVHQOzplx2ndGFCzocJLI+yTYT
EAM6InunS8RZoDnTiVTs4NFMjP7gjNHIxgch6qs16sOVKMUkvbiw869MqtMS2QMtlFrGBYRfERJM
OQ+LxANkNyrZ8O7dRa+bIkDidYdMAqJt7tByAfb0ahsfvk/4RR36yRRArHJQtn8pkogUCSQyyYrI
H7+kmHmFN6RRPkQejYlBv2hrt4lfhphohINbQIm7alvSF5Z+WecuZjI8EXyGe2eWYBsXzewA67j9
1PBWYDr/jEtvxTeirwFm24G13nZ9U2jb18SNYRbFTA6H3QF9H7QlvpvNcp4POGLXnm9Q0DMriyYP
6QFBVv9kuSMi8hT0QLHK7KDmhWMKIbCG7haxFZ83ESqhTa2b5Utb0pgShMrwqE9r8AVz9lugSuti
GPH50yUurhLyKS5xbwO6hmbB1Zr1s1E9ybsmWCD/1bINWi8aAHN2sYIWhmqf334KoaG9QtjoWQB9
AxP7PA44FECPDtWwiUZe5C1nh0nzaMz0f5AV3+sXtCukfukGI33BimDZl6YlWGFTabAPX5dyUGPc
JysBgwmPmXU01brhcoqN5TFrkdiVlPXmQqtzCmi7LBt2AjG/yL5HpnlyhljnH2nIQJLnaBYh6Ral
WMbhqQinLG6xg8vipZ87ytu5oZMOokhd1q3gNx6YE2q7se9iEjFAc9CkMbKruYhQwqoyNlqSHZPp
hlLKuLLQIhFlHjjZVUOOeu4XVNESszY8MtzIneHpQxfl5+i5bLyI/AY8u/gnjgVR8KBIa3T/3mLK
oN8gpbU/aUMxzrgbmtT1s3ApxKZ0FGBEsAQOCdm1PT6XQitRZc1uvnFUUnoBAuBjaIAYTce2/KMV
3YMJdO44kJgsYZi4402P2THbaClNnr1DToLlrXxBXD0lYnhLJsFO9Hp6EZlDsBrl8Q1FzDPvjbSf
EM5Fvfwsh0IlWOxFtCvHFGhOiZo9o4w+t7IE9Uk0ROeI25oWdr4DVbJGwQ7rpRFnuPK7o0tmFDaE
NtDuU/YZOsumu/LiUZZ4os5tw1eybZHul/Sj0XSuLL5iNGdWv0ElDVXqQtxVKK3dFLDgtxzYP/63
cHwNyftV4bjOLb4rd94h3C6/jv9zeMmrliiRrz9UkN9+8u8ej/4B1y32IAZVBuO5v7TwtvGBqg0D
KHZttAavSVR/93dw0uHUBfeCFAdD3Vpz/q2FN2gYUXDS9aHPQ57tb+VNvZnXwelC6wICGyU8vwXu
vDcjEk1NYe2wSiHxjXxzUUw9VPj43U35lxqQj/jDEOj1Isyd0G3wOd/N/0GHaBWTYVCUKe3vyW4X
JISD7Vep1f2i3KTv9e5SFreFWTxRXO+m/iWcoToJzeUwDTESwyxOzwwDXSHsrhxibdwdctEwQFk4
nHLILH9x+Xe3kwocCQdxnxwKmDut0/fvJslGtnCup+w5wFu8N3L7oxO3m5/fzDcDfDBTXEK6ho3i
AIvZa7/uu0tQ4829Hoj6IMV4j2T4kQKt9HukT56+1F9/fjGG829vKOUzJbC0mBo6nIJ4EL//RIAm
LAXquD1YI8T4MM0FdAlXy0+pxJeUDdaD9UqhwAuwEinMMskZsbqoT/NXagUmwtizjRC/VwRD54jC
EsIF24hb40VbyRdYj6itjFqgRSTBFDaES5xHkpt/GMm4x5rU/VlY6ybXdLrxOGPB8LXZ7XMWvsK8
jOreJfcjNTegBabHOSHLJFbhGHomhkMU7LWb3ytJBioc5pLIg8a8CUKCIWQHCVZJGumD1eQkcHTh
ZU+uiodzKWBn6WsG5LLeDf2yHPFWXfSJNuzMPP/TsrPbMrY+q8W56Zoy90fLyU+VPn0KoQ9xiYSO
lOTvJPpi2dBEq/cp5ZjfsGPJNhm/NpFbH23Y9xXwxE0MAnBrGTDZMSeqy2nClelqKjiRoPhoE/p0
SihaaJ/aFRrSgQGW5oJUammpiSS5XNw6vO+URS6Wg6PSHUL0u7SHiGEagCJnwTZB8XlRtECOafdA
gJrHMxnqKt2ODSlUq0srdI+4r/ppF6NTv69tZEARPVjfcBguVVS8OlYZEQjI7k2jHqzC1j5G6dBc
wQ7m73EY3t6XIh3OsibuD3h7OCI0DbNENFvRWZDXzUVJxgrMbgKf8tHlEcnr5LouwcQmYyG2w9wb
O4pH/ZFeIYyBoZ58LYqN/rmP9RrroT6Lc4To4X0c1QBeYpAcgcrRvtZkF3tjvIpQAb6cQ1Fvbqql
aK7zpj0P3Nl8rhenu7d6Mz3UWiQuxGSqQ17wLJBTFO/6rpj2RW4+R1CHZwzAfUg/1pzwrsfujQ55
ZA8RoLlYQq28XlFERtvPF+GE/dB3CY7Z0eCun0slsVzGqsLoOsl437hWf0aCCPTDJVLXsd3ugoDI
Bi/obLFW5Z/gs0dHfuzjNISwyoI11XS8IZzkIQG5jEI5AceSg9/vWhzLcTQg0OnD8QYFv9gbZkwK
OfKNw5x31lFWbX020ztkwhbK8iqf2Td4ohGfoPgP9Rvq+fml1Up9tQFgfA4T7awLlQGdwY3AslPv
bZKceVca1DZ1cc3VwtQseV80zfRLOPq7oIqQkGhO8OykXUEoHBC4MAjGswkAi4/Yf/SVq0WgtHSi
P9Jc8+Be4h8OekyyEs62qbLxtBiROKeB5+yCFdxVlmWChRbQuLKjFzMwP7pimXH8d/ptPM36wRjM
Tzbfq+Zk4R2tW6ozmzttxsups8reH4K04ZiodZsAqPOmdhDZqyW50Nq6uknqINsw0P2C7p0CCrkn
x+0gHI6BRu+cuJ2bae533VSGh0TrKYLdatwvUIh8jsL1A7NDO2d5GrVNBWBs1xul+dIO6NfLqFLb
dtpBTTPvpaxcvxBpUxwLe2ive60yX1i3nWOcj+aeUzKu29V6GkX9qrohjv4yyFLKXzOo5odSONk5
C9JyFLgePKysz03J6ZkwQ80bnaD06eUYm1aPzmkN7CM2AC8fqJw503ISyXJRXLa5c8wG4yHNI90z
AlH4odOcQGNpG7wVwSZINeciDNKvweRCfKvbrd0b1kuvkxRAs364qnCuu7DSePdYEtRVPOO4RTyX
HcHhNQfTwSlajsv4VGKQ8NZgNVYSN5lnP1O8QJ5WTMmfLrPIjwK51D18QesGBYHaYCAQvsjypPVK
mZl7O4u6rWJ0zXuipi/E02pXaV0A2icKLeUc8CihYR1mNy4zfMtZ7wuLdC2kaXKbOUjB+sW2zokr
GOmZVMuAe9rRDoLKxq9r+zM9Mmz2A4yvTR3I5Ogkjn2ftZPYM2/Ot41BFJc9zAg8mAdshXKjA8MF
ADhTLw+yk/JKxQJOihaGZFdtAeLM+2yOuP0DPi36WAgPoPZjQp+zexMniC91USEi6lLjzqrVViHg
+Ejao/VpGuC1qUYtH9vC3DABGWMvqZrmshdVt0vzhCePHKODhceBzjcPGZvnnwVRQzQ/GgIxwqA9
sj+OxyExWTO+AZw68YpzMla00+tW/9/u8K+KfIH64buq6F2RfxEXxde27F5+KPC//dTfLWKCY501
iwdb6wqj/S5T1rVfactU1q+eVma//wxx3Q8krsJJsWiNIsG1Kb7/LvJNkmhdxrrCpPZ65WX8TosY
sMyPZZzuCsTMho0WnV9QN16xON9VjRRILjtFwT6uayU1E68VpQeJF8Eh7sRUbVPLBP09m0PV7CbN
FIQEVp35dZoy+n05TRD8gnN7AQTdctk6qWw+TktmWY/CRSW3GVvxR+gY4UNOP9SPQza2gYCNC2Lx
uutlJPON2iKRRKhCz7sIR/4j6InJrfZaEqWHtb12ZifQ6sGT3mRNZ/6hjWSkneEqnEgxVEZ3PiSE
6D2YadDb5+1SL+Sy8Nr0cL9ys/+SvJpwjXbC48jUiOyj3TITfUUXZN6YjW7iIjf7ZwCBI57BnrTV
i9SMyRmom9yudinf7R2pijmtYAOI5bbKAnrBuPa9EB/j4jdxgk2GTjMZGAT73CmrN46t3UV7Y0q+
ZOgrt7Edr2mxNa2RgcbiPjHi+xmE/bVKcKIe+L+YF7zxQU44JiB+RkIdEdIc/rad0F6m1AKGoCf5
SOaJjeCHAL9tjYSbISpUeiAWdi23bHXtrdAzeTG4+ApF19vi2LtujXp7cYNHZuf2XWXL4L7pZnAU
YHVNbZO0lcyIWLBQ2LCbJk8DjHgIEobtp2BZuAfV4NX9VJyUW2ZnXQWqg7RfViwUagygyXocz7q+
Cx1fC6toa8dqua2L0Ir1fRDiskspA2kPovo3uvEwJyNzNkwAA02qoE52zhwEB6vMjadqMUlNWfD7
37uZncFRCUc7Plia7mSPMZST4iHkOGnr2x6t1KRtR5II23aPx23W2yNREHQ18ySTsXgJW0D2fHMZ
o1GZudu8JeW9rqzLBTAe1IEAMiygT/guyy0TR7V1se0y3S2RJMTwWDwLAIEfKbeD0UnqlJfRl4y9
VhqERS4BQ8fJqbxCs+9T4BC5NI5h31wwhaUrNdKsjUt6VEvtE2C1J00kONlpsStQGD5oWnQzMRjy
Gi6zC5epY8uen4U+LjusYBRTw3yHK6o91qQrbUlbS87rXNOPlbTSXRfUxsnV0O2kyBK3LUnmXm5N
8cnCErAbnTI+07J5Oeo1r6aBOOLBnY1PBQNIn1LZ9pKo03yrS4YdffauOxFonRxR1/3RoAo7NbEV
ntU4zCgNcn1LHt4eG6TfWlW/s5aK+6MRcZlr1BC15mrQ95LID6Poq1zqJ3vCPeviIgOGrpPRYTX/
y965LcdtZFn0V+YH4ACQuM7DPBTqXqxikSIpUi8IkhIBZOJ+B75+FuR2jyW77ZmIeZmI6XC0JVt0
XQBknjxn77WJBdQtj8CpboqWoU4OG2yiLSjnT22isc0jF1lhF6OXVkvjyruXJ2lPWo2BtC0PGPW7
b6Q+TEwDBF8OD9u+os8I0lKs8mgmsLmqYCHanyqR3isvuZmNEH1hpwfE6j4kTrsr9IZxdzTcNz4x
EnNmrj2dElLy7UcMNDyOqE1V7bxpPEtTQ1Jhc9Cpy7Td9OFMnRtaTw6wy9WQZ83ayNJvqUVsi5kP
DpTmuPuUaPkZ8IcR+C2yDAK9WAQT72yVIFQhVuAIBD+xgk5k3ekoRjbZWOeB6/cD91bZGDnXw9mh
X2s40fi07+v0fXYnZl+m7h8dlstjV9OhGEMhL7HfSiIaRLzmqTDuori662Wz0Tw+1Fzkl9Gz5Gu6
rGaqCzkPerLRTmVpWveJWTnHomyZ4DDB2pZj6YO+jJ91rWEGbY4fCCOMfeQ2SE2TKl05xLYGNgbU
IxQysWlY1u9awWCB7D//oKR7Hzr13dC3+pZlwjsVUhvcoFFO+5l1pVubvRv2q1K08sJQog+qVrU7
nQu11QGq4Ey043sxjv65HnVc6hTolsxeiFMyA6yVQDwz9BdQaUZZuqs5b+4bJ2d1AUsIb19uiWUU
vL3Ceo2thPl9zO5QhQHkXX+XyPYhBWu7NbM5/DSo4VxqVR2MRisfXU0+2gSTrVKtf21m/9mJaCZ0
tsN93JXkI0Ocic1h2ww1py+5Q70U8i1W1sVkVLIbvPo9h820sel77/XWfChDVy2jDhxpWZz2J7sa
dLhB4r7zy5u0iZ+gBZEIRVCcXlh0pwlO4Xy+jCCw0Fp2oJa1tNS8q9eIXQNc6X7k0sFT6SMSN2kh
fFFhZDynTNHWtXB51DSLHpzbnyFdbvpKoeQw263NqOPE/MZbVX2ZYH/2izhQU+rtAIvOh7ho920p
j30SKkaUehJEvra0CwBTFSoN5tCH/wh+Enmv1Vnvlsb1YjCleZdp1q27OFvCddy6OqcdiOJp6IsN
ycfxWzk6VjCY3c2YVOwJQ/poWP0+J3/V72c2VulDfq7bTz1+FvB52XuPvIrG2rNEqLTp+TwYwAtF
I91NTv20jFoyY2shRTKDyLbny0jUEbloYVWuO9S0Jzuxo+2kiWnVdJF4CYuuvMcFoHJUUSAemG+y
MvWZyK+R1nP0L+qYQBz2tZIc8P1U2HJNb67c5l3Z3ZjkVAWJaTKS6nRiLIX2yBB02Z4Jvyscf6V5
9mUgmOEJ031+q0dlP66tKbUAYU6z7O5zqXkHv1HzcezFo8WA/Q2JiRbtwwyP+9Z2BwG7KjUG0FZW
QZIY+6y56Vv/PdP6qxG7QE+tob1v7PwKVkhDCKzdZVPc3ZK98LmpRb1ljFAcaUV89horfRgTdUT6
0W4woPRrk3y7Lyyv1n4Af/oqZ6PewLOoD2LUzI0s+njnIJpZeV6JtooRBsT1/sWPGFbnuqedI6gT
TzDLaUr1jffhoE1bM/MzV3Ys0tfCc6dP7qABBOi8F6HsMiDv3H0iwidZa6GjBzC75QNhXzrdJEww
vpuCnhWQ3EdreYi4YHJFVC1BQ/iYea55exFK1E0mv5a1ept0zb33mQZ+Fk2/0XFUX6Cc27R32LJd
WRoAUJPaihE319aq1Ov0BL202MuuY4be5NHZMNN9q5AmERpIUE3nF/eY3CsiAL24uyMX2tvPrlN9
1mZ/X7TT+NCDOd8afuIngU8G7Q2p6F8r5b2zOqfg9x1/jRa3e0wYqzq58HelD8LZBtaxgWjNBoFI
et2aZFbFtomMXiukiWNeQFUw7eqG1sy8SttmukEG5u8HJq8kvlbvaZQZQcfszLiWZW98YoFsAH90
IvVWTstcfGflEf74zFJsXo2Wv1S05U+RM9nblFrwSR9qMUHtTT3O0tYkPmWxMN4QxjtvVpLDQJvb
yF+FMRMo7E+bmW4Woj0WyxmnJAVwf3S7WSN4CkitMG9DDiqC5xZJXniMkellVB4wwpM+YrgfGvhL
TjWdWI6hffTJZxpbG2cKrYCG01Ptz0yvh6/YEZ1dY1RviOHh7uN9BPsdLaCBwkSVZvsMzvUdV+5o
S6td+aiS1yn9HNLnui99awG3nssOklso0IvCrq7Dij1QFfvYyomPChFywixJ9wLT+CquJWBffdiE
tbjIWAqQD069Q77hnZI4AwnDqBDStQ8yJN6mfVXf18xbaa+8dSDNti3e9o3MwkccBHT6K3MdapYA
UF+W68auARXL8Fg7U75xq3TP8BBARz02sM5MIyi0vCTCo1/DiqhYUpDdAcPpV+g/Vt6s4i+D3944
FPlb3eNrJmvxER5qsSEZB61Bkp0GlGtraXgAUUbKQzglCDwjt2RfTItDUVj3PqCAHbm472nePUJI
sG81Z75rM84qZmuT6ATThnDidl1aU0xrw67PWj32RIRp5hMDR4aHKEIfx7ZBDG9KtrtJszAa0g0S
tEpkjDl2ZcoCl0Q2P8Lzh24BcyNI6L9/VbWxNkZ3BlvOnY5YbzXpVrZyRi98dI30BpK4hUiEcIOu
yj8ogInripuNIeciiDVlckl7sDVNvJ3TLnusLZmsU4tOKQEW/sayKHjMyrNXkybTswINtpqI39j6
9M8vjhe+6U0drX01grwd1HhXTUga/cYxgil1qXwMuMQodC857bgLAgNkotUQzE296N/16WJK/6jR
4wkgkQv6Nz1mat8dbpiqfS04c5Cc/WJ682tUOsAPm+6Go+7El6GgJMyH0FP9BsLILo0/NK/qVobT
6DdGI8t9peprlSwakZglMq68AOCdvi1LjriAUcROtP3OLFAjQ4I7obdmE5U6KQbeI5lZYmlDvo5u
9x520VtRKO6fQtx17dktwsein1E3jnn0RdMI7exIgyOWbA4i4d7MvvfslXDgfR9ZKRvkyoy88hIS
9kYrTTduLIvu5UCFpjVSD9puJiqbGYQOvr1AzDJr186pem+lsnFmW5AhH5fdoMJGXsbbyfOaQ80d
/GWq429CwSQWIaPzWCDNXg0WaQ7IHzO0ODIrNkhzsgvbFmS7sRApRV4B99+M6/xuQJay77WxWmIW
1E4mWlSjSCCwNChg/L+YgwFyBSMLB52yehw6xts9+aoHKmtFdEmc7yw/t7blNEcnEi+cbZ13D2gK
oGMV/i1yUXnNE834sJOmO81x4hxL4dV7M53UsSNQfWsPVv1g5TC9vdp85Rwvzyq3OORH+i2g656U
uSK6Ebgvgo652Rn7D7nn8zjuREGQiew5MfWupW1bHGrrOokoAnL4Hbmw1hEMGEIu8F4mTRut6W9o
WBX128jqvMAppdiYcRreOiCf9m46vXkZlqrMdAEwpXxjFLbnvEvzfS2ng133IGiG/gJKhdKiiYEK
Kf8LqsKEprQLwyeDFArmNqcUquc1cEqKbh+IPs9O5IyUfJz8t5ZJEmw7mgF+OLmNC0IoqR0PbpZD
3Uoz+Iz0kTas6EwqMjvfpMSWSDjNHKi8ewZU1o7jMF0XMcqXXiEPI+YU8QLbNTsR0q3ywvzshJDM
W5VKEmIbuvaqU1AdsS8hAjErkisaHV5wmuwbZRlBXZdypdpGP7Wqao9NIT6quTtPyKtXy/nCnJOL
weq+GUlrvSJfOc2FIkzUV/RX03QINAghizSkXSvYXKfBktfEBFSjiuwcOe5T4fnNjhqbcWDJ7Y9O
epsb+i4a6HmkLUPp0o6nJT2d/5TXAUBK2m9zUUKFac8TXqxVPYW4lQR8p4qzlinyICM5cTW0MR+P
bEYSGQM4UazKth7u4yKF7aVKm8JlOg48qQFdebrZXcsaaRv1miLwrXflG5HUB8+qriMUrUMCvXDN
MfLEEv1Uhn2+tbpxw3GLOxnHVtD2DXh3I9Evs9GZO28caKXMbLxWKyBwGfcEQNCN7jZz7yha1SRm
cNiZ88+VpdE6GYbB25r4hVg7780pmvhEfYvicOD05Q1QqDkStpq+mmfCOOkKrI0wGY4xs2IGCvlb
3hb+nYw0LqRn76qhYqozivmR4e7Vnf2W4ZJhEreqb9vGdpGz1dIJKJY1hj/utOKQIx8yKLieUV2a
2Twpz3nFj4LD6ZWO865rvY+6n0qOuii0cwNbAPOCdSXzwJClXM9V/1G2tQIeqb7EjNk21WLjWlI0
lMkUibE4/ZJZ+oj3cvoBsTFTupDGIQt5rWMW6KDpamcE2WS5t2RVmkeNur4EkZTCbus5mPfVVPOH
2MmBlyFs08tqkzdjXq/j1l0NlXMqM+NEfkzgILykGFNpt6WTA00h7WxkXIaLHt6Yqo5gmrneWWQ9
+KgjrfqQpBVmNla1Ft2lUdsZ5XFFtgHcS6d90ID4N9vMa0hprDU11AFCH9ptDueEieXD7MiIsXyj
IviY78gOS/oOJNzqaH48661Ro6taIl38hq7FrwLX/+2e/e5bcXnNvjXf4ZfvFBesc3H7Kwvzn79t
/snGXDrgP/wGdWXSTnfdt3q6/9Z0KT/6Pv579K1Y/uR/91/+27f/luTGdRbC4L/Wat/Hxddv/3Zo
0tf86w8N+V9/8DfFjfGLYdLmxrDjO+av0prfVDfGL6BtrKUj/itJ8p+KbfMXfgJPvvNfSp3f2vH8
52BJfxd/I+D57eP/Q/rCN/fr1/EnUhih/8FPhT1egGDgPfC+IDH8KKiouDnqjH1/r7kN69UUF+Rt
m22yiUin2iSm/TxkfX/GLMy8qCuf08jWDvqA/hCeGqe8OV7yPq3szu+z/Jp2+pMd6pxXy5RGa2EN
EDwIHDrUBoQUa9LcrcSeu4QHX8q0p0QcDXyeQ/0Khe3sDOkZ980ubBGOt7XtI49G85v2nQebLvno
9C65ZHyPQeWWGIRz0sZ0jWd55MlCBTyfCl+/OkZDPFM9vDIchIepahLAJnDILaFCS1JHJgh9Aulz
Yay+w65aBiVZVb7Kz4PR34cj8boYv9j71Lmb5qslaftTOwe11FZjnLzi+CrWRTW/261CcWK8k2Ty
XE3NtkiBPdUclT6HlbWne+ysOKZCLmoWaje9DaMVz6pPX138wVudFqFeq/PyDbQ4ltZM3j5kCUKz
iVq5FUsmkCCXiMG5G68g+T1EYrj38tEJkOFEhzr133FrEX0WW/soIvuagfBhXpB72tDwxeg6e3ty
NOPOpFE1PjjxdD+U1nMs1BFh5WtdSTIe7AuVY+3ASGw2Fh9oIHuJo+vVSrlWk2g5pZYc8yx1nC1U
5CPHnlVuUqRQh5LZEdfhCrQC5y1TjzeJWmp2bWG3EAm0iZaoYivOXjuDslifoL+1uFeC5bVKAqg2
eLSvRD5cWxM4cTyfvmcoab1+Kt2C7CwVf4iUP2YbyVmp8YTDz97jZmU/x5xL62h6giHO0Ll1UnQr
TBaYrgyrPkHbHJPpcFPjRS0m/O4WEV+xPT5kur0ep3wI8rhmRl8Q+tHDlqIhCQp6PvVYajm71LT4
KveZyPE3rxK3PnqOwMHKOlF+QmWs99XYP8yVvU8STkhtLfZRxjVahgaBahmFI6U/OcUUbwa6LGCw
DXH0Xe6EcW5JETAzsSob/SmPjHdfDDTjadEyeUiPhts/VHX3YI3pR6ZLLDiUFesuGx9EaMSoQQiy
Ip6NRDFHQ29pMOD5/r0buXNBPvtcVLncwpu60Lh3t+3yc3zOVTy63IrCeU7cetpT3c2c2yG6mRpg
uZBTGeKfifxsUmrgXxXrdARhN1W0CycU5PtqCbmpCrs/NPDJD2OvMSSPp5TCtsxuc62ctjq9yGMW
c6A2tVS8t8TmTH3t3BieIoWJQj6prHVNhIdc+1kl1iS6D6+hW3BcpMRApy+tKn+ClvaUjRpOrtmi
e05xSzkfhxcrV19oSPQkhKabET1tMItkXbZTzcY+xnjticqkbB7r6OgVLdGobnVJtfiaF1axGTTr
qdAQ7bBd25u+s1/HfKKvCpGSp1LGG4g8YL8p3crZd7ZZQkCWORXh1WhtVA05t/8szfcCzR4n8KxE
V63TRjSNrXDJIuJd4FoDz78iBEJfj6bl3SIG7HajyU03KffZ1ZxLZ1bDIezrD22oT5aj/ibE448q
vEWBh6WER99F0P+T0C+RzP/kQC/DWrIeRVcR0+eNl8SuznNoOL/u8/9y1/iDgHJBNbGhCVSNMJR+
1vxh2OtyZ3LzPU3BYo3W5GjCP1k5UPP/5pV+tuuQv7lYZlxeDBIzMLgfd6fBdUchw7KAgKFeUaDD
lmA5lsYwBXQ6m+LAr/Tt7zbwP9kT/6DZXF7TM10H/5K//P3H14xE7sceUHE8dHa8sZv+gaNbGmiC
tucSC7Z83jSFHtiwuv31S4uf5uKoKXltHyoOESngMH+mb5UKjiyuj3zfIAxcyyLzrhM2mGW5OFGc
qj25de9DQyNGDX1/lD3T5NrPBbD/6T1GLRvl86mLFm4WuXT+ki8JcX9DzU5PiOUbtgIjNTr6VSHP
uVNvM7u/H7PoSbfjjBrdunBm1oKxIOvMtkEJ0hR3AstjefjrT/ontxDAId20DcwwtvkzcshMEz8r
TCvfxyaNyEK/EuV5zWaSmP7mdf7sG7UMpKkuYB5upZ8UxWCBvZF/yb3qp/AD4VVMRmJtdIzkGB99
uW48RSAVwaFpP13dVs8AbrKHWnP0UfWsy0upIhUFhGGOJyLfQ1DD3QMUyouo+13ssdzbZUL8e8Rc
rRrN8TmyzWmXRWa5GZMpOXV6DZZBjU/jEqHYmYl1bBMv2wwYS4DcJB9hwjwoV4QcMeEtdrQBPsJi
fvKibju3uEKJm9zHk72P45xBCkMm+nHjSblk6JndfHUn/DWI9o0tEq0vta3QFBnUWH/9Rf7JCkN0
ziIlXgiCf+CzgZcpOBuKfD8PxvdyYmRlo3cPxHcQ+79+LSrsH1XTPAUkicNFXKTa9s9QsNqc4OlZ
U763VX+P8PGYFX+3YH5/kn5PAuJJc7H/QUjj/33Alj8+5eg2FYMpPd8Xfl9um4QmBxTN92WlTxAF
7FocNcoEHK6ZlyH0ERnk6VEbw8+NlG80Y5EIZz193FSKPRQLNlmf1amcsjPm/A9C+MTGhVO7T4Uz
kzUhSMfU5+YmTZxN75WPHmb4lUPg3MGaEmRrNnULODB0tX5Vbs2apCnhV+auI51ypZvJB0xVhT9R
nftRIXaOJqINJQWqgd3YRgRNmlgS9Hp7X+RmvLHEfPqba/InTyzXAgonJgSo7z+jtJZMkbGYsnxv
pBwU+hjYR0JoysrUFJ8Z6xAaW6Zd6eRdMhv7ddjU9AeM7LaV3MuhyjdY6rvtEM4kDTpGAc5Afx5k
KZiP439WvXNBSuPQ/rCZO5tyDRNGC2BAF2uMcE+6ObzPtIJQtXwaBdWhX/GBa23cqVh/mijEaBvE
5U6kAw7O4T6yncVbx/2JkiBcNQ64YF+z5DoLiSs17fnJL+v+/Ndf0p88JOwZy/9gXXB6M3+8qYao
ot019Pl+8PI1Jc5IoCVvx4LGEJbR31wR5oR/fE4WwwXLGnE13h+eycoSE5b9jpaf2eTIBxvakqE8
huxUvsH1mfH/AMjhgER8SruSkgowSs+OogCknQlVPUe9jruo2viwGfAnNO0K/hddAuTNvXeb+sgE
Yp9qf8wLsRZl857J+X5MAWS4y2bMbRYJ9RoOS5VKuLKc9XPVod4dCwJkEzQNGMJQkNiX78fL2RrF
GuSfGfi1Ojpay0+U0HPKsGvpyrQxiY1wf5ZDUJgz1xtaVRzJQX1IWg6SHpQO1KIc9ex5QFAU6RDJ
/RUpM9ifjCvg56MQVGsGYpJkgYMsv9Ay/knYLzdk2RFdYxEFuTxGzWhfCnd4cKLlAGET3es59IfS
impJD+V5ZEy3dkv+dI3Hv5JMI3OUMDfInN7rtl2j9OKokCbnhJAR+FOU4kQuPMu4vye7DdlWYe9B
2R9RTh+/J0XXgKBXbZseORTvspCdJYl6bkyeDmdozxi0vsRkvRyVYV/6pl8Ls56C5WCEezbZDSh+
TwRMXdLWejZrxjt/c+f+yeNNrYOTAzwld9QfsKmTkICA4E407vROFs89/sYL9QVfHsmV66X++n7U
LlqfXGufSu/7M5/H7XYaaDYSYfWeAx9Yo8aWG1/5a69HQEDPFGEBpqN8A4Ro2qcG6ZQ9+DOEbLgq
kdpG72RU+OeyRvo9R+yLUKxI8GMtD2YXqovGGiPb6akXlFt6LcrA0ZMuGCMUA6lHZR1xMGQ/jEXB
BYkos13ZPbQ9Kyg5VPe1x5HU79Jz33X3lt0luyJ1xg2uPbGuhvmUxcMDGjjkFODLSN+Z3qGblghy
2nuX08FeJc6lZxPhkNk9CCBPSzXfur/tr//bvTPSTuqiKT7an5tnFO//7J39x/+lDpth6yyT/7rD
dk6aZvmrLJMfGmy//txvilfCWjiKIJ0VNqvhd1nrbxEvxi/Od8sanbLfemuCX/6jlyb0X+i8YYEm
JQ2yEVXi/6Sfhoz2pzUZUxmrv+EBg6SnRmn74xbA9lTZqmzUIZPFfHYjNW81s6H7DLWISOw21vdt
ZRP0TboI66pRIc5e9YWZw64vpscZ0Eu1IjPBRJuqHHzDvjGBYVMhsFa0cmrtThpoyFLVs8nikdBp
CBN3gr3TlOZGEFly9t1I3/MuGSNMAA7UBR5D/82VHv7dKoG6UMeggVZEhzn3BFm4dLbCcecNA/g0
DubbUsTTzoUFeiy+UxGcfMxveJvYl8MhL1+Fn89bygRFNjatvQm8OiOV2GJqvU+h4XT1JyOk63f0
mGMaTGGpKL/2kYic7eC7zI/1PoySTcaTWzPMiTX7JdZ9MpOprP02PhWtAFW4GpgaD9fKdLt45Ube
EOEt0mJvWyg8wvcDliGImCwkFgtpRsat2aAOA1TDsfVgWMufjIzYd59HwEH5DoEg/E9NMUt3ppjZ
QGg0QFOMwZuFRwi6Y0QERmVOqPOsoyV9y+Ypuu1dPHkFzCJ0mNTZ5QpVlvc8d2OrMXcYRgLQKnfX
OfO65XcLq7B+t2XVX1wGs02g9EjsU4iQTLpNtrOQePo6vVu4AbuszvQzuFnAdz4wjN6TQU8n4lQz
d6usqrxWsTK5YUpXJ78UDzUus/Cud6bxkXGRetZj9hM3BY8gCAoJWvKzvi2+h3uYo+Oq8sdqncOE
2uIaT7BT+eJFgnRaDTDd1vSB8kPi5+3RComJNYwURIdUd/1IcABk8MgNyHsGZjU4jNjyw+hPDy7j
hHpFilvzZhdGeJ+p2F2PaFEOKnKyjT602QnCcLNpiAEJCJBJmTk7+arSjHiHQcl/dyIS/ZBd1PLa
Ez7yGvWcgTndTJjLKVLiFXQB7ZjHDj816bl+VzeoQYeqmp+EmT5IrTRfHCcqo8C01HsCzISUQR4q
rIDWlqEZ1moEJEhBx+xQi+FbGDbe64xGb+ND7pmoWaP2FSHdRs4A+Ni+rJUqh1NvxfZtSs73VvQz
uc04HYp9DbrvQFyJcw4L13gZzY72rZsPDEYHPNJSpQfSQmlQW0Xz0JBHdCsGu9grkYnTQOTOhZwP
1ONRad+Rr2xg5Svlc5XH8oUrmu7GsROnrpjTfZfn5UXNVvpeRq0TBmEducekFvO1stse6QBksCwp
jZ4K0nOZ27Wg+XBBsayIMTl7EwZCf9Zpfw08Evt0rENEsl6SLEQucdsh/blhI04+A51c8BjToJ9L
1SfnNlbVQ0fu86cEo9hRqIgKfUz8F9qq8qnunfbU2lgrN0hC5VGf3dncGlmcXW3dDw/lPA67dtYj
KKYYUOqqtz/snnx5tsrp8yhNtUbyd8gVgZatHZ4JasnXISX/avguFM8jguzK02TrE+JB+qHK6r52
+YALSeXpXocNvMptNAmG0fS7GpzE1oz1cT2PTvVWhnZ30qsh2XJKTAInt4Y7WSDuiJU37QvAX3dA
zKfnrkjo0pMkcccXEt5ikus+o3U1AnyROPIbyrgiG+V+ICtrV1qSPmDWFeqxTMBRctl5WrSh2vqu
Kr8KDW3v7GVodMZQFxvsQha2wbq9wlEhlbiHuokGGACFh2DlA2MZYmWddCluZVqqyHoeylH15zjM
riWKPOYnZvRsejz/s+1X21FMABv1KdHPTqL0s98q/wLwybybxh4zmNFM5F0VRrrz0/E2rTpsPgYP
KjD9CCYdUsosoAxnNAy09FgWDO4jz+GE1In8TD9whbWbpQZd4UlzaIublWV8ciZk5IHeamHQVA4d
JDmMKDI0r04Y60q5b6amekOTj3xdqiN7CWj2qjCxC/bJIW1sWNhWkjwYtWzuI7dlKoTqbaV1QHRX
3aSqxybvfESV7nzuGb++lkWHGcIwhvs0KdDN8fS4N/kwTF8ntG1TAFLVJhjbHo5alPW7sDH6S0+D
nQajuaSTVNXTYNvNdbSZsk8WYEyRjPEdO1v54vhd8ea1ufsxgUZFUtxiXCR65ysaH7khTQfFGv3z
AS/taRobe02ro0VSx/vE4NowDzcU8C69gaFYZijByIEihQv/ngbRMraqp7DL203hkiTj2VkSBrYj
FWZgaK2N31efvSh3nA2MsuxNRJG3y6sxPHdG6J16L4frQiF/iH0P8acy09Vksr+hWWvTS8t48Ba8
TXNWxtRuOq9Bgllo7TlsoXJK8iMvQ+qi1+jz7jOHADirJQpKRPIabpRGDN1dGTXezaz50zdddGm3
8rtkoY3wHZ/SodUeYjgyL0Rfs/SAEbOYLGsyXxbt0mGIH4abVveKWxwD4pLgVGBZ6qe18sBxQGSx
vZ3bIkPjnhgSEZi+RmqZERf0CV3vVQHT3+qJeLW6pjhrUW5/8pB8rgx9FDdD61ssg5N5BfWrY2Rk
ysYFJKdEGDtgP0E/5cna5+xx7qDLAMcgCbqO8+JaRKZ4dL2230CcQyzJAGKnORKpng/eFnKySbgN
dnatECXBZXpz59qR9d7GddqujJaYyW7o/U8GYZ9IuxuTGUVtPNihjC0UGaV1xVwK3c7sR/8ujXJ3
B+S6CAZd3HhhPXDZM4uzrI4QEcf50W9NbwMdtyKZNzHblTYhuAzbyt0j8S6DJm2mIA+n5lrOaXlV
U4nnPjbN/SiQ2Mw2IuYBEOK8C43a/UwtYD6MkBhJ/rSF++FlWveSFZ69DVX5bFepu9Gkf8cJsJF8
Pr2l7hi8Zs8MAcWQbGV8HMpaOzi52RAHhzAxZNNmIpmUNQerBqfv0ezGNQ3c4TQh1OLWtBANSGVf
Q2rTrZGwWXeOsuQWibkr1wJXsqStZ3UXEXUV0pL6Kdfr7Ja5o8XRedatHftdvu3JbedMh/hASwx3
bxapd+sa7siu4CYvFGgOmkqJbLSawn1XyhCvhvLNlWvUhjrgezcC7mxijIoSNw4gKGmTIlNQvtLK
3hBeO9w7dR2vhlkMB0efSF9SFTYA2mg1N4fvIh6c6W9Zytwp+kZnmpUU0yOVKqMYUx8+9XoaPeqq
SB8tkxrQwpZjBQi6q9tStf5pVg7VSmSHB90tcWtFxCbiKCrYwRBlhgeCytFDEf4kj7LFyIRo3Ug6
SkxG5KgrouabyCSzPFKjYP9jyBGVdxP2tlrDtK2PNtjDO8L9xBkZ4nTxK6SOvkrIEY+q8Rjnw7yJ
KPyfZ3Sk0nIeIgewHz3hC0kIBp/SOmbKNb4kINNREqWYTkNMQys3c56NuTcPTNBpvg0xh1dokJtS
zK+0/hEHaXdeiWTOj3tnnRLjx6gKDXTREvuqC80i8RnbL0eEU5Ia2SaV0SOXRWy7CZsOWpAOayzF
jZYmt72ViHNjWy9Gw6Bg7NsO87VK10p5qO2ylC8GzzxOXwQ4uBDLFXzj/Ig3BG5i523jKJ+OSHtv
48kyn0RNwFbgjWAJdCevtwYAkmDWRqijqhPruZhQuVgZES2cqOdEipdJM0ekfVh/Mt/bQbJ0b0cn
XmiQOXRobr9XKJgbWhnhQ4YZfV9q4XREIqqfgZ8m6z4arGD2arY5MCmHpHQJimraOSjBHQWT1eFp
LmAr5KT+bX0lp1tb58NJL90kM7BOpyrrFrkdXqbfnVr/ZKz08yjL51CKtcliCgFcl/PhjwfDOESg
AyQsOcis4VinjS4CYPgcOblsyvlk6Xn1XlJL5WzZIEH/+sV/7u4sL+7ojFmEZwvHWBJVf4/NwC+J
1nguE0zdRU2Tu85vyiSNbz3lq/u/fqmfm/e8lGAmCAeY0y9Tl59eKsFv6BApyUuV5FVveEYmEuym
qPj216/zvZn6+w7+8kKWa/kc+nUkMj+zYhTILfxeoEa7EmUmkSfWwelAK6V50l6xLBMs0fsx3pPJ
yl5LN+JEPcwgtzQwfByuUa/nm79+S3+8xIuf1QKWh/qX0cVPZ/9Ob7245ZQBax2urJ7V007IJXnT
Sn2SBfQort/Hruc6G0wXvr/2//eP/s4vTblDX/xf949u629R8WM68K8/8o/WERDpXwgBQn/F7kHX
xuSq/qN1xHjoF24yFFIYqUFzOYyKfyMiORCvl2xghiGujvbwvzpKFqhNxBbEwDGPZ/PV/f9JRwkG
548dJR1vBIFWECuBa9Pj/3lUqpqO4NXOT65S/Sd7Z7YcqXJu4Vc5L8COBJLptqBGVWluTTdEt7oF
yZzM8PTnK9vb3mdH2Me+93WrpRIC8h/W+ha0tQC9n8AV0Ca5exfEjZQP0tVtx1hT8H6N4wDZGBpF
5TIzIv5hvtW8EAjhzjVZ4kwJevsxZcdbzK+Oj1gAKUOOQ6EZq/wAxExM932hxc9SNBOcQjRhyg9b
M/XxBcDaBjlbp1buj/s6kMkWxUd2KrPK/LKTClZ80Gn/h2Fdgy9J2saAKjUJkMkazj2QGgda4z5Z
6zWyg0Lc5bkC7lfZ7jCgiWlLVhVF00IYtqXxzRPGDxa3KT5XVNFYY7xbN6XnQLKenalT1NEbneFj
ujLnpGiQBLWVmz62np+nUVfPyz2gnDiIGmsq263d8BtvfFQa4O3IZyf6IE1vNKzrZPzL2Ty5P9Q0
9t86KAnZrYPTN2Ii6d2pVoDQWegxFGiJxQl7L716AoM5wI4herU8eU7fVxF/ieUtXtCDGDBvaPrm
OHkihCgOUClAzg8XPv5RuXF6w1pofqNrMh1YxrM4JpU9sn/JIU4IM8OO5vUuOl5P2c0ryRPQAhOd
daHvjWwTukrUG8MhSQHjzOrzAp+8AcuX5JZgrIFi2cMYsUbMejqiRFHTvkPU1DBfWu6s0IKUOEcA
/edIiQHJt2hd0OZZ+uW1hdymCRvLTknWdIlNKqxWQwTu0nvQbG4ISyZ/DGlMXz/kbgnhvKY+EKU2
H4itnajgSvcUS+aTm7Z13J9TE5jRzBj2lhINnXC61GWab5IFduROIxs6g9POlouoBkqxEwiMyW/C
gAA8MMZcCOpOeI4E2stcpyjbUOrKjbDJPgZT7CsXFiYW6zMaOCZcG8Zcvs8C1sRpFJVkxOJ86PAJ
s4IcvaeyqaizPAOH/0vRjh4wpboT0UIiF0YgkVKe2PPsdZFLhVefsjpugzP4nPRnifoJNnnh5R7r
hqU0zqOjku4qr6lvOwMH8Fgxs3TjavpulVeRcN5Nw3YhOGk5zskCHrtjusvkrHBFihcd/dYhEBLL
WU+zZ4acSUZ/oNb2dlWiFCESi4k5So+Y2eo2LnmyYx9bit0siNbb7Eq2aeJmHM/rqijVLXxFYQ23
2Y6asbwiXSujZeVsVEFyT9Kf6sK2HErvMq/ldEvPLvacmkOUMpBFYMakdAwzjzEagj/FxKEuxt0Y
x0UKVVu4bVQW/vRmqa7e98wUgQOJ7hEHebY+wFL9xOlW8UwZbj2HvpMtzm1fQ+jfAc4s+10yLPXb
HF85Of4ypM/r6ls1kdpNW+GTliRGXn3l/YE30QKvJCAe2nJcUlrgdhLvWwhsfaxzYvto1037hZLr
mzO4/hlSQrc+jblFoPME0ptU6XiZI78xgBh2lIJrnFkPspp4HnESZ+U2S3ibOYOogAfobL/Otn/C
TLnkkT8Z83z+SxChZ3cVeTR4Bfe+H3fbwkxiAyNWYda7BPh8ZK3SfkDvJiBvDWkRoR+xbmoX0xGh
nyQKG6q5plRfc0eaVapIkITN3zmXSfaj1V72PWPW8s1ui/H9Oo1rt20tJc+anMfIyFZ7W5osRY9t
ksiwsAes1m7aJe0NXyAxChkgNzeO5TZLsnH9tUxPsjMciww76TmNQL1bYBqbCX0JLYDnJHS4bYLM
BbbnAUuyXW/jvpwSKm6nHOSlrhqEtT4Rpc8k59gv47S+Sm5hNvndDLoxqIR1cP3Je3DhG0QsShfM
iCmssABg7rZae4otw4kT7CFkPldxJ2+LEvf1pmy90rxMbV1f1n7F1+zr2n7TPdqYeR4D9v+KhBxT
xYUfjogWOggY2TxcSkTzt+tido9sTzCV1ZxfyYM5k5xFFJyEMrAcSps5k5OFEpRUfNIdb41b6efm
7r/11L+leGfmTt36z+up6z6uJlLqT8u463/6fRkX/CauShHPAnR9LYx+38Q5vyHnoWiiK/hHISWu
MEqT5gRoOf3J9fv8vppzfxNCgjnnC4RPkNt/FB3i/IWu/YeGAd0KBw1NCbIi20NgdC3f/wCdaU03
0wPQ3dPqXCsoaH8uqghJXDiWE1eO7wIZLxHsTv2omqW6vXJiNtonyjysgiHbmp4ST1mfQwRrrTm/
SxlY5RvXIGM68FpQ08o+9dVAVsioGh05/swWq44DScHAMb3jLEhvxmKqzyKhHN3UVnFuWEXde/U1
oEIE6T72Ym+PEBy3alJCyupoDferSttjzrbuMnRXc9HapUZoA8QFajj51g3gZ/dVof4eQq+0GOOQ
+h3a6TDuM+NqmKvq+BHxFoWMMqb5OIgfeb7W33HE+5c1h3J21Z31zFQIxpqg4IBdm927KZ59IrVc
SrUw5RV+xPItD3lrGZ8T05Ivr1HBnU3mwLGOS2rw2Yp1mJaNea/SZtj3tt2i3ZLTKcspoBHCZguH
bGb9ImkAc7ZDDDugDRttOen2t4mokpuuWY1P1hZIls2mJgVq1dVxUfpt5OR5zKZr4juCu29p0/dP
QdDPOGuNtf0hYy95wwyTs49xsFqyJMoGKA4BMhe/OmLy9kDHCMX41QlyDzmC2X7X+BAGNknTK60z
ZqqhKn4UisMoWFWPTkSpz1UMxVmJ9g6krXPK2745wVdeb5q4oHB1oOh5s99ZUYvdFm0C0MCWP2qS
v2H4hiXBVRr4biTHsJu0i5vF9OIQQKPLLwr4DDRxPJxN5RiHzBHpfgYP90xIbvqa94qBB6tWG+cq
WsxtycTexANPRCK4CDuHZ8gNCK1FDpdBBmsXDrWw881ijvEuXek4iwQ+TTh1Vco0yGZC5gTz9KVg
YzDDma85klVBFleTpdW9csmCkLhgzwns78hZl2FjXdNXmt7IzuTWmAzmywkkA6sh7FmMFZMXmGqW
y5g5kT/0PEFuZimJ3bVA0V03ojyszUpsF15H7Id+xVu9dIKHJAYTPPnGtklLPO3LGLmtc6uKYPys
PDs/ihZywpTBq4nGbliwqafzzboCOtllQV99C+osfjNKNzFOQGk0OhMCYn6CwOiGTSqm4XEE2hxv
xyU333v233gZKz08mEOlP1oS3kAkTub3vEW5yeC5Xx47Atb9g8ST2m1QitQHZS3QsElzkSwL0pSR
d2zaL/YoaBdEKn/gc6WGoGhaktBr2d/hHfE/MprES+5ACGRVmgfPZHqgUFvgLIGDQhpfRMzn652f
VuV38syCb2zyfxhiaiK3ae2LObjLL6dpoTt1pllX29iPq7cswVkXFm2GoYy1TfveezibNyCbmiMc
vj6C6cAAE0pccE6tGat23z6wUA7YSymeZ8xnOgRFLbc+YXtA9Flsr+PQQUtoFEVKgPtv6vUpr03v
5IjOQ1UPE5XrwDasHgZea4juvdAgEGE/FlI9WqPh7Gsl8jkygj6WW+m14t0CYw8IijfqaAkSCIKq
VBkLg6Y4Joutb5EbE+oX1PZVjKMkF9Yrs9dcZQQPaCwxQLFQPRCJMENc8Y2p+WDr3rRAmBh5a0Ha
OOTTpbuTXWt81o4H5wao98hCYeE2SAJIBJltBS34HznuDD/VH+60TL90kU7vi6zMi81EHF3R1AH1
tx30+qQU2JoBZRBT/1kNyud0io+pZaBMM0VDLFPXIDcLppvWbVVYFrkmGMc7yWbpo7GqWOGnXcGs
UcXHLOe1WZtS72dRPrP9GPZdyyhVMSiiR2xV622MfKng9YzuVot5/bna41xuR9PVUW0P7M7rdLQ2
hfCzu1mY2J1uZKHdqodRNDXqdTUSbL0LU9ZcvFGysvrYpC1Sj/5tAIKW3cUzO18ryNw7M5vi3WoW
7aNbFuKRuI/kntfizHw1X4/MRl+wZ1aPmuivx8HsYpjnKotfJiLB32wC/3BEsOQ+pQQpvviVezXA
TjxWvmqqezHM5T3jELZdSUknrHJJRiUCQazl0D9AS/Ha5sgL53JRGB6CAQ6Hp1kudGV5mwWCj+vm
xs7sCrzHHY4yHnVUORuz7dyzNvn49BUWeUwV+sQWR8WT9Fv3mKl8esbC6BNVOGIKtVdjwXWSDOW+
N3RNwuQS3wZ10zwBW/KOCb/4J0ya9TgtrbOfez1AItfrB9uOuUY/aKyHxCwWXJILJAGQZVvdx8M2
B3swRoMy1xurX71jqlhwlVN2r4uh3Tjasu/iGmYZL9k8fpzW+ArssS4tuM46rFbp8awN9X1C67m/
Xs/ntp7Nc5CtSA2k4e0z3WKbyccRH7c1QZUL1vRn3Et1UDOm5E2r54afI/rltLCkfrDyFunoEgTH
0Ry6lzauy/vRdMYDz5O7wEOrW3pC6MX8iZhioPNcRAS3LsXEjXT4YbIFwPwus4PwquomSAJIa6YL
eYfBOr6sXjAfOw5GrHrWdFsF/qeoVfCJec6qwb87+k1BsvgQ9NfHrjaaPbG5hs86hFcNt9/VVyQL
2wmxHHo7NWb5PRCg6aPxPJKKetN9t2rl31lLxZOXXl+aU1BYar9Ok0OCSGtZ9VO1BG/KqhLe2Kmf
Nje608O1f/WtlH36FLwrI86fCMHp9L3bohI72F6gIQO5bu6EZWZqcbZcMAZ7Rg2V0NDoU9VcUXVc
+dpal6dWJ9EM3nXZ2anr7ZgTeWFaEXiEUnB6WAlry276tujKw9AbKXp221HAUnnEw8XKgXy2E1A3
iDTu1X2LtJv2BcRXkjM9OXHLWshYPXj7Rvddx+s7te/8CrGs+szG2XoJwOE9mzppTlqrZ115y7a0
dXn0dEf8yjCS+FnPj26xvvMC/JIq/Z717rs3TMMPu+6oIGQLorBzhncvQIroen5xr81iO0nGEPxx
SNRsmxyRRa+/7BXu/6ZvdI5qARCNgr6iikPLguXBdiZMAVBsUr1pWng8z76LK6RcrfUhZSupQC9N
Dojc/7ZQ/1YLZbtXy8I/b6Fu67ZP/yf6nv+Z4vnX//i3NipwGT475JJhGwbKaZlMn38fTAv5G+No
DLs4MTBlXAGfvw+mab6EcJkg0VIJtq50OX/rp6Tz25W2yTMirL/2Wv/JYFp6/Pw/2DSwCzO/xCVl
0VXhrTH/HGnPyLzp3Nmzzisz7GTdqy5ZeljlltiUsDmNntTapkQRvxkZDeGxQy7+buD2g+StzENH
bOg55rNvF22Uu2TRNc/D2l3qBFtQaw8nX09exO7EvamHyngigQbYe5UAi1a+uUFm5j7hpZi/ZWh8
sQPDhNubja43ZZfp0O26ZcP3M3cWTx9aiDG2eQmTosHnhrrmJGh704trM8m0AgrYVMcP06rvGFlG
HtdxI2lmDjyqNrYpWOZe4Z5MCb14QNycJvrn4JjsbrOmY07ZZmFrV8sF+RZNFDrEeRSfqQEMSxed
sY2zDPuoWNe9c5W9VIm1v8bBvJKckiGYI48QeOkW8dZdmy9yS14zSjWrt3eFV/phQ214sEuXn1+a
IAKxZkZ95QeHpRvUI5DCGvWyuR6a3ApCDLbxZoL7dMBGfNcugYDVnq/bUkM64FTGECEae5uSVhAl
ymBXUA5kPXG0nXLlXVIzIJ7ALh8DUU7bnnY0KIdDI1H7x2hwNgt4+FDaiYBmIfYG5KoQIMYLWrUl
HPvrL8GaPeoHO8YKMiRh6xguqOThR9kBxp9nyPSMa29I/8LCZ83bevWQEhTNDp5jFdHugo1yrgxQ
xz0E4AB7QOKhn5O4qdbYeFlsVW9sQTBgVzf+xh7gc1iSEtBAgHW0iM18pj5ej53pjxFHEcXKbDr0
X8YSdbOQaCKRzzh+smdMRqFsw2cJzOwDQKG80bBNCNqGaOTYOhoo45isJ/vUHjyAx7T0RWFs80w/
15374s/rObMmb5OMrtwZlRJbU6zp3mvK76uTfWS6l/vrIJkqZ0JqA476pK3gl0ROFPXgUiPuiSsM
euNO3BJ+mzzQ3oD1TnhXW7BfEUMRu+QzDJZdIZC0OEdtZebHIlczzNvuZjbyH+siZyyxfrPNVLYc
nAozwrrCUzEK7gVVZTrykobkZNzbW4kwMYTzqaPcbN+Mrie0wCNY1EXvz5R60Xvg33JbI2zeuVnJ
NsnOvmGhSS6VSMud7f9Igk6ciBHSodO4xjNJztR/zBtl5BVKPZYj/M2K0eMmwyC8Z0LQPosK8A0S
7PxxBUARdd166Thydz6F89aKU3e35qQnwDfzttVMp9pbhqAnbdetWPNyS0eT0tYj90l7m5G4l7lH
06KGh6I+HiwrQV84WjedITB7kMH4DUkNV9EH82WRqBy6STCBVEMXIxwcAp2TiW9MMhDVGqbLk6sZ
VqeNh0dgNak68+opB/eHTmYQJ7PvJmcTuC7rn8nI063bwBade7C8kHbyrb0gpuGjDmeP8Ae+0MC4
oNAO5u4tlvkfinUSGc8+GCLtJQwjRiPyVq5ns3bOwUNzS5sgvuY49aN5qp0TiewMOt3+CbLJEQ2W
e/KpJ691wKMbZ3o7kRG1TZmGbNapcCMpqcUsHXwOffGolvk+NgcYDKBaRabM/aKMX6Vcl13RYlft
vbOa+PrOq/aTu1BC0gqAODXakHCCJlpiMOhQiX3aW/Vd1wlkJ399YnsxH7yReXCB5XAz+UMfMq5b
tpaqGX0gcgtF4raXxfJ2Q2l9DzSSEB8lByVc5zzFVpqEMBu2A3shwaO2n6X+NXYFy8WVwt1pM6D0
hWmeCGYie7awxi3yqY5aLm8iCOf+IQWCVBfWh+t254x0qGPnzC/+1HnsyNw+LBbbZailqucgGF8L
xFtR03i/aOkmePxEVUxJ8WyZw40n+/a28a2Tqtl4Omw6LgU9MTqn+yKNkafaqR8iFPpqW8B1KmC7
5awD+wo5qCh2lmyrwf+eF/Bnezm3/sZhvXcgdhMJXvqBhDl4XiT606Iybxh6D7vRWvSu9wtm8j4/
sVrXZ4265h5sKew+DqHZiOdNPsGkR7RZ7FoM6izUnKcGcn7EHkTdLLo7Ji1CQfoGvPI9xCGQ9SJK
S+2+F/n8NsXDcPAWyGODBUYrKdLdYPW4hqrZ2MGbdJgJjsFdX4z3UCxA90l5/eBASnUXh72DH7hk
PAhaDUOq2s1aAVAgvuNopsbrQGAtAu75p62AqNnFMBz9cSU0XCmoGnHsHnj/qhPgO5JRDN5yzHbI
9WB2hDHSsvc4KZ1d4k02MKGGxlA25j7xslfW0w4BGf7z0nc3XQ7KszGSL9tovFNRFfHO8ApC7hrX
3DkoDLemLMXJb4TFAIqTfOWtuqMxR1DvL6td/Sjcruq/SdXHCNwT39BBdZjRXbBBpP3z6+mlj0cI
DWGm3S4rNpq7r/TBErYB0jKPhfb1IYM+5nT2QdO3sEXzGiLiv9nDxIKawdrS4tXcOl3N2xsf5tpM
KoeDETuPtiw9t32vIY2u1am1x84LwqzG2upsKgxiRor8pWnXtv2r2fC/io//T/FhUvH+q/KaxVX/
vfoTH/8v/+d3yce1fLbwhANNEOKK0flHZY0aRJArJGxXmIKqm3XE/6ms+SfL9QFWouH6R2Utf6NQ
cNCPUHI7rivN/6iytv9k7MSCR9oWsowr+wBr8p/NyQ3MMitmVnrnNXS2YKxY0ePcsJzQ0W6+HLw6
tysgZEma0efZzSWx8MoWYJZ+djFkZvwyJQ+2L1I9H9NVwx9DaO1+rq0FlxxJh7wWt8u5hjhYvKpV
6nPdreJnZidzsDGHfB44LU1vuc4YR55j9rvfvL73rCPBioAHgIS206VtCMlO+xzp5QIjj9Wqm18a
hGGhOcTY4hfjLIYFcFDb+Alormq1IrhZHyODcoYgKTS0ccYAsGS++QsoAmCsxQaYGvhItLZ4jcCt
Sc7eS4GQ5Yis2TsY7dAex7rMwFqpan4YtbG3EIHQdQSvUzXb+5QQO2CaSX39VFBzX2eHtgH4KUTf
ZT6ngYn544quNU2wd2aMc7UuMmT9nt3C+zCB28C2KdoOmWIMp2vDX56rLNaBzYalnJPM1u6+a6bM
vSE31fnkigDfITUqbp9Xl9qzb1nLyhuvTWbi99prpzK5c7Nv/SYtttZsTZeaZSZ75SvHj91XtQO8
fF3dTzKlyDlk6E1qztUub8bBu8FuVEFBDU2Gw1TMU5oP2Ew3QdLO1ng0SyDURB1NQcZpyEDLDci1
4i3oeQ3yF3Sco22Zj3RD8z3IUF7mDM2bazyK2X0tMb5qTJbEMZXmkweLdcc8xau7TcMm6q2ZiuHq
cgjG84QG9ISBm5PZa/M4hZU5ZEcFT9HetkX+wNy63QrFcDZO8+muW8AoC6UybkuAktEC2oKwSo55
6r56myRi3a1K5fu8Tu9M1cyPvTuwMY+pWzl6UYBjxe3BufhMvek3uNqhlfnxAV8QJLrCXpxjOYt2
x/ii+15bTfFp9dq0kXR2LvxHfbUT+ZQUnJlZyw6cWLJTZ4MepncpULDSuBxkNXykmRx7nNLSuTe4
gg5HTJN8JK0UN0kmyx0BEMZ+tCUBAvy4C2auZm+u5vxQ1b155YcytJVm7IFe86dhk1uCiDdcYuD3
MKQxRHar4zgJthw9mgT4SYU8u362nhhy4o/PBDL7gcFPa5NLIFD/DEWC1InFXzRI9wwopHtL5zz+
YOQW7OpyHVna2HKLnKs6DabXfMu69dapPOfhemffYWsTEQs3wga0eVkz9jXMxPrQtxsHA0XDikra
jfiqzYWqysmTt6RRVIdaTud6zItDV6BhWcgs22fZmO9jBfECHHb305pI8GzcNnhKJG0jujnrTLzv
y2qJu8qm4/aANJ/zdXTQlmqWWlk3vTq6nlK6gXkC2W1b76Wz4OyBq1WjxiSI9ZFRCtlHVWd/GZ4P
UrfnauzyNeuP1LSfLhlwZF1g5IoMZEzBFRMgnxp7mpE4eGP9Kf0leQb4ixe8zlvnBwRbta+CruN7
NMYRF5YV2nbDHncYi+MET+mUz8Qs+KREbWNEBzu7SvzD7KADmpoKhunggrrsnYRG2xt6dWMG6fCM
qwCaINfnuZv1A7c14GdrOQcTm1gnpwo0vJR21Le1d/JbQ+FKl4X/c3ar9D4ofHUY47r6yf44iArB
ZHHTlAxxtiio8LAL8xi72WNftrSfrAainLv7iejQpkT3v1gYRuw4nHr4iYI14DI7CaWvp9VtVjDz
w1Jjf9QF5XqZDoSoTCaUg1m4zjuCO3pus1kfa5bTofTa6RWQLopjO6svlGQsEkdv/jTmCra7Zfdf
CXBWpOJkmtVFSl6rtOw3ixCDu9Vk2zvO/nq/VE69M4ukv7eAcZIGPIkn1P1rHmIayPWurruE5lyL
74jU2kjOQ/2YSaPuwbinxJ5kg7GRSOC/IHSKQzVW3rvNwJ1oKG6tLYVVEab9MrobP0mnqEICcvRJ
htt4/uheLE24KE+kja7ftL4ROd3c+JOTnuqgbZiNAunstWDPsgTp8kstbf/kQLbPQk2nGXViKVgi
mDCL41m7G9NEUb+2yzKE0tK/ypLkAQTSZIM5Vn0hCiCD+qPb81rV00PhGfQweXDRo+WQIbioND4S
fpdfUmHqyGQd+VF0o/WcdUVz8Rp/eRKTSXtvuGnwKIOZTbyPP6ueY4X/JpZ0J6kSd+3Y5K8lTp3X
xCcnDoRr/NLkMdyYWTOmwp/6zWzlwsCmzvYLSMdtvPQ0szTtSI34bbHhYHzoj1WxjuQleMM3cIPY
HZXsqsjABhS6Dhgs1pfintQ+0KQe68NThZqqhwo7LTfotso8VK1pbf1a2lzHfnqTMwWsMwK1IRwB
rwZ5B+vJVKb7afH9jbCOK3Wf9Kwb3EwEr8vqkFAgVw56v2JvvumSTu2wsrlnD283GVxjS46c01JN
JzF7QIRX83nQdbvDMDpU4X9nz//O7NkmnxVxzT+fPT//mr93f9Tu/O1//D50tn/Dv2nZqIRdcm1s
ySD770Nn9zemvZTMvknaG4Xp30tjGwk1YEsmwVjthURI/ffS2HJ+823KZZ977m+j6j/xKf8VrxK1
JgX4H6bOV9KJIy1mz5ZEfmjzs/j3P6h4ENAZI0mN4jghGn4dDemxS1w+/dkqgN0aepsavLpnkEGP
3uRfuq4h63vM9FNTM0JGYUDCCEQtVpPrRdaDcVxi2433Y52l9+gEjO+Ddw3mJLVJH6Qf0zI7DqLQ
e07YxX6QUuVWCRW7ML0jRaRv3QIaFPW3DsY7Nk0DZY29ZwTaNBe/aYWXhQJdHWdeHox9yfI7BnS8
gxUtMPQ1U9vqb4Vf9SgwvKosTPD4s2uhh46DfuulAttWWkirOfWEQACfzaqc6NzNbC1LsFXAWMyT
Vy/Wi1ySDoH3CqWO1axEu7P3LY8iCec4nGFKcwVTN14MYxgBpOSjjtLaqb9nVez/TNwMrcZqdXOn
t22Kix3GZHdVO2FZzJqo5yN0gMFr68YX9lVt4gbkaGY4kjiWPKfbjYRyQjXHwgmmpc5w/MEOmzFi
oNAhV+qQYVRkeOU778voIAa1k/SgOvWUkM/OH2vILpqYqwPz1JesVszp+wnLaxkwo58SAu91maSv
alas2hdU4LiFLrVsb9JpGF7ZRleM47p7u5zRTVcjEPwxcT/7OZ5IUpreV8TQAOED8IH2kZr8hR3e
dZBtZpSX8kfCOGhrY0d6WjFLM6UxIAxzSYFdsQj1mmnfeam3861qbwUBEhP1QsjRV41Y6Gbt4J8H
OWiCVIPYHvr3uuxO5VhXh7wn0x0ZcoTuFlLD0rg3TSNMrNLrfZqUNaVi/tIIQxEBYdRbnOu/XFW5
l9Jd4/spqF305eSwB8OVXsQ0PV8Gcp1GaW5mcgatDH025Pk5TExGxXIi1BuZRXvx+8naeo4UR69W
ioTUFaK2Qc7CetXmoxIb9yUK5h/IJObTzNm3bbRjPCbNIhlXJL9iO67vHINzs1fzEyLmYi8aFsmV
atSBlBt3MyhICna9OODJHVIDMU8ceS+kO5a6wQ5pAHa71Aj2ozv9osDE/50CTI15d2wA+CiyOmf1
o7ZlHY6kZ9EKcC6wbOiiusZ9zySHIKCVFBBHjAWpmKDmfWt+Nh1iP2g0XowiPjLhptrpGmTcvfGK
F1hgG5+zU6odONagRb9s0MwfhDOGmQn4KJ8k5odRM/EfFpGfmVMPN67b88QzrNKRzVAe6ikRHKyq
fJMmgPi6BLH1uNKdgqQkoFEMj8irJu+pkHlzz/KNplrHrbpOFN0d8Bl/e1XvdcRLDtlz55Z92Atz
TcgHqi0gRuRAhPBU+WncWPkKSqP/HApthyIex3vgjdjSR26LJLjGkfjzvPzUDS/VbeLJ5UQlWh2Y
62E73RNtpMijXVwxh5pPS+pMN/VfpsYeukmmuNkR4zSkX0vWoQWiBtQM04RuplsgUt071r4JuUkq
03VnjqW4SaugBISL+D7VhrUXFqppnSO8XjIUXWnNW2JGGFOLxNg6NuYGki6TDcRrexsDFd/rhExl
Ag/eZlMGL5z20A8yg/jU/BUcu0C8RMdX6v6EXEPeZgI2QFtY2U1lqJ9U9m2krEa9lG1GwrzbOOoC
+WhERTmsGATZeN1rcjR0ge0EO7cdnBtZ1Ccz6OFv2uN5HFTzKO3AeMpl56HBd1SU5MQ5r2UAXmRI
MBNvptlioFBX8w5KNg57nBrstvoOUXPfI4pPa8CgqtrVhlj27fWpvaosHui27F2sSbYzUBOhbhuZ
FIMtUktHBA7qdERiNJraX30CRNwK0cXyjjLDgcNZBp+t1T14wO6nTZfbI7Gl/Zu7EEithDC2lj0e
UZb7tH/MgTADND3YPym3mdEbN8vgpDt/HMyoEitr1HomAijxk11Ms7lByHSrJj+/Ww0xXhaFmLBa
Bg/q1UyL2WU8Wp41bHtpsb0KCPITk+WHQYYqEuvZfiE3gXdwfwkG3lrQ7hbwvQF3Yj9XR9TqNHcT
RpwEm/7gs5DIfRIIcWky8Rzq4KCJMzBoxo4tIJeQ0Bmx8dyg/FyamlgdA4jdYBqE1DLYJWcAKjLR
5lb3HKiMbsSHy6XZ6UZdr4/wSZJNazRfs/a+lcwdtitwxZ3oGvYtCyMPgxijbUoexm6Agnsycv1z
zNdLgWDnxiSvmzUIIrfC8qq7a1V6tmb+sJVY8DWrXhxXhnUHsnqCjW6qfIOsQ4V+kuO+9Pmdh5xZ
sFXmvO+0+7Gu1MwVKNJtmvcfVp3nN04TswtdiION7QmNMJybM/dAR3AWKUFTnn8NbhHs5mb9SBq+
a74GvMswQcRQQ0zEVWN2TRYIgMk05sTmrW/vYyZ7YTqa3e0k/ZHDnc0mUv332nS+mkD/kr0qdoVD
wTDO8rVsBxJy8k6/FD7fam0lo3LoM1/t8L/sncly3EiWtV+lrfdIwzwsehOBYAwMTkGKFLWBUaKE
GXA4AIcDT/9/UFZ2p5TVyq5/XYsyqyFZiAgA7tfvPec7Luy0Hpw1WJ56E/RTdk+ibfEQ2a04mqG9
nFUJRnoKyk9jnZgxiymDU1rbL+FMQIs7OCv3g+yqlF5foWFVj35efbYbmGw1+NvjyHj9qkCKh/jZ
aK7glNVniHfMhGcM1cqZP/cZOR8KphLSHj4DfamSMWcXPvemvdyXDhNFdtN13poFtLD4wQQfXw1l
8cprXw43w9SET13g8beOiVhnTI5+pQlWqKL0YaRJf+/RNHll4vdI03Xacsi9de0WGdAYpowTskLQ
kiemhBZH5n6IvHLicIgxaMbn5S6JbzP6DlLutJqIMOhqDkW+oqGatva7B9WI7CfuMzQFq71T1oIN
Z9E4+rUXfqLZYb6Opv5SiGS4W/BQFztFlsihEINz59W+2pE7QI+RaTr5JczAQTHjN11xaTwRZn3p
wsi7gKftzS2rpkGJYQt76zHM/dZLkljXFzXlntKiJuk0kP5eCMvjlWkAgx5kHy3jdqSLHePNeASn
jbp7MM8hPYCPPfqPz03anaopSzB7tczYutR5ZxDiPTZ+bn+xyNRmEoylsdwY+aiPYhVtb/KS83cM
PUN/MemNxKId+8dlkt0xYfG8UTRP91Hj3y9+cw34ZkDBy3agD7DRaF4pXwXvSRqA97H74C4avPwF
aYKLgDX3YllP1c6jGw20EQpCLLug3sFyai/ScVFRok/rb3VJVBaAvRbb/yDGNF5kyBha6R5NX8jo
NIUlcpUEExLsgPOo4HPtB+kbexTjSb0HsJi/sJqVL2xx48dq0uZjWQz0BYsgP5reRMWbdP6paxQt
cxIfE4Y3/lQ9pzbz8WtlEPeJ8E4SaGnzQmTmRLYqAmR4KGiCs1oDfdHkQcW+Ss3dYvbyYUCV+ELQ
0vjuiUkdgHNExA8Ww52Ln/dD63jkAgV9WwxQFPyYHJSM+Sex8M+RpBtVcHzo0S9arLBbzkljFC+R
cFBhkDKpdsS4DuU11oe63oVJ5X+Y6N/7H9PSyJdYhfQKsC26ES+iZHQ7E0qR7tzS9W99p8xeVTCh
l2iD8bFamtmK+6wxbqpG568JcSxXMgnJpK8XXR2R85qY3Is03MBOQMfX11P9YqIcfVD8owdds7wS
BPA41dTGParpz03dtOC0AojiA3k5sqEkrRoFSmaoVf0EPwlGqRnY+ymsy3OBYO1qrkk5adOu2gpj
qfqNJ2k6TlZD98T1pERajiC6AP+3U4VFLlKzjJs1Y+YwBjq9t4WTzJcwKGR7p9OMkNMo1SYDD7yP
vk2xUIssmglGHUfbpiFJuZmHY7opg25yHzH146FkGZsJkpP9oYgyMsSnYlbLdaVdA0FQYRGkKsjo
cPqMdVQTr0Xp5DuHISMg2A5X8vcypSI4yJJ38TNOliQ2jSJJz7lSOfrC2ZQFNOV0wigI0mlbGgHI
omyQ7VkNhjiMtJkvuhs4C1hMJhYPB6sa0Cl3kxRHyTMZj4OTnwkzzLeJPQbfatm6X8ymhN2AVHhg
PF6Lp76MkvyVcAhcnkQ33gy8j3CFlsWLYcaGX9tQpAd/xBuLLIQWZIfI+HkpJnOXY/NH0dIzSu/t
fnkzKayvp5l8mYrzcRsg5UarPJ4WuxsgU+WC5rJbX6bJ8k7wAaatje8y9kiUhDmS1c4uLWGCtmZC
ddDR/wVhtIbwFGTNul1Nc9FyPwDpQeNJuCbKS6vYpex1FOfdvNO2hGZTBUeDzmrccnC/DGkeXcnS
tN88PG2HupQCcwwrU7XKeciwzfZ56qhYtt5q80Pqvyn7bPpcRYbaEwp15+gsesfpfKf4JBs5IOoX
tj0f0EUiawGGdIYiH+oNU6hpx3PTIfrU3u47Zq/hoURIU+TZbkrqbAcROuM0QkhMT02/aaOgPhg5
whFjYichcRUdTUi+3tYwjXnrFo5zRd+OQX4UGHeDs8wXMZHYTrbLjS5pYXlYeSUVuFHtSGnPvgpc
RTdJkucstB0hja3Bu4uCWANGYX6SEYQpK2LgSyD7gZ7mByb70a3SKWOjJvcPpZ97OxsXJFCitj3l
pnUfMicinL5HyTyK9A0tR0GPFK0EhV0X3hKWSxRbbZaEHSXksVVg3757jRysIEzF8qx+NUT/2jkB
YWYq3LueRukGjOXd1GysISEax7mGT2Fx8Mw3yoP+QWhYtSU5mu5DkPqxv1RvZIRnO8Xd2tiN/ihC
DhFpGM9L987I+2NfqPV5G812Nw4NcWLaIb8ba/sG7HdyIrzBeyt7Qqbq1PS31MyWuV3RddVOAkrE
UqKZR4L64Wnpg72FfWdrSzc/V2la3tN/ME1mI3oMd0qY6rYfqLcLUzFbXNs/OHLEMeq6CneDQupd
hObXqeGIBjdHHQhAGuPJ6OwHbBV0BISEGKSHU8BAaGMyzoB3hzc2m/FYCJ8wZfDGJxsJxQO5e2Qn
591nzmuUYmCL5thdivrITEyV2xR+zYtCgbCh33PjOHXyTCn1BDFozbgeguvMd6ZtpxcKxzY7JigN
UduMhowbNX4ir+dmsmZnkxX2c2Ow5BUKZyjTlnA74XR7wVJK1mUncZqboYL7nXhPTInp0C6lfd3M
2Zlc4FdggT2iwOxR+ljyWUmvppnqqElF85i19quTWdXRUY37DrpLAqQAMi+M+lnjzfsmRG0sSEZC
poh0PSi+tQC9uPj1JZwH3KRtyvRhEGHySZljqUDDKPry0TxdOtSHxCqFSULbaZimK68HzEbxX1uc
cbS3h/USXYjwZsCKxLqFlKYSfOuhzMiGnnkHfLNEhtlQSi55qjnqJGtWlcBVU3jijqEPhbUFuWpj
E6MJbdJeqmanQnCyu9HMBHG5fnjk3/A/lU34zU7ti1swYyKiOTthYClPs8fmajnTFxhLY7cHNZQC
cWO8GQQF8rNKn5Y8INnTtJ4lW9K2ssAujfbaCxRNup0jRICBRQoj7wRV3mrfhyLtbkF1siT4Wqrp
ULRocVT3Cd3USfPAM5IXJnxE4yaJemqdyut2BSMiYanhanLKYBeUfnUSHu2/LsKw1VDqb6lM7W3C
TF6m6iEq+nezznniE3KAI908dK5oYhozAQRCnCCBQeg7ZxcaiFjN7ibbfcEo318PiYF+CmvaNq2c
Zp+ZIt3lLaHLGn9VLL2xPzYglOlcDO2GGNR3Aeb8YTRM2nDJlG+zdv5UMgXbgnRzroIS/FcxOJ8T
T1mPUwjvyNcz6VPF2E5fvT5Qj6x9NtY7T27xiIwn2dGMAmiwtUi+vKkkspzYyXMbX1JZHiK/uQF9
ho9+cVzyNvIJO1IAhp+8cDMrTx37oxUt7VVJfPdbb7Ut0yzXQbBoLMuX0s4SvbXm0nhrIRHcwZ1k
3siGhyUiCPQhLAt5hj5hbwnNKLJY5+lJGgArnHqeP1Nn8Wql6DQZAod37eRghxiy8YuR+99SacE1
ijIDRhlt6IdFE2Pr5cHUEOlrTh9C7Y33aBfc5Xal9YvNFNTtni5onW2iAZHBsoaIrDHjQeyXuWYE
D3xnmy+zuGL6iqbfTIxbJrWeYnLYkxOUqKc59T5QIXiPXZJiNe/m4cB7MO8wPVgcrsLnCd7ZRmSN
/ZiaFbixzLkLse+81RpUNjGjEEwD215TMOuSUDubouZcNbRWO3g019QQg75CpNeCes398eQ2rD8b
fyDlcp8mgEtpEmH4n+iFUdPUvrVZQ9Uo78B0ISDzW/kshdtdd10YIjJrUZhvRpMe37wSvmbWhVcA
AJFzO+We+QQHwvLjsBuXl7EExMdrDAbRoUGdkU+BMhxaH4pJnh6CHMU0gPhsCFIXQsiYDQt7uBxT
KqZ5Qo5hD/XANr9WQqwyrzUwwk+uzEJe7bEYDiIEO4JCjay9HiFNA+IVb6YbOvrRG8VA88ksQdxx
DAu5E0b0XNl9+u5laUH2W4rnLKanNl/mUukSK0ud75aOPHUKeg7eGonKlhK0FrFyxLeJ8nrHiOBh
ZRUSCOybJ0EAeeyJEflbnnQPOlX2S1FQgcce0ljO655133ctfIqqU+GF5Ff2U9ay9r5aDPViEDR1
coCojJuaEM4bORvDSykM8xbx9by3BbR5Dq+989DjA7hEoK7qjbSS6BqLpP0ZoFR5GvpQPdr2Cj6H
Uspb2jYsq5vaCxv8IX2WxcAS8NIHE4lLMPHoCm4cTCDFLR3+lVwSSbyphWUT/jv4k8edrhmNDzJl
ilz290vauyTqzCtdmDbUEyTQ9FS4LJVNlc3fKiz7r4gOKNQWf4BVSoMJfn8EqC4t8u5l9BkXTwa7
btq6bGY8UjGHnXxnpj3QTWOCLENr9FomOliFEsMOU0F5FlbTkPoaWOa5BWP/AWMTVFtf53WcGZO7
9SVKfCcfjAdRduKW+ITwUGcWk2e1iD2ZUu7WEZDviOmehpuQtI+PdG8NNrFJPJnUd2fZdkRGD1T/
tDMDujRGdpmzQuGWShFsMsvYpqKvb8Yh+mIoy4LbVicHP/OG2JgXi8BxXg38zKRedc6xzazwnmwu
jevMUyffCIg58JOKCS2njpGKcUu/WZ56bJck6QblOfSjz02orZ1KiLApwvktnWtUDS70nASBSLax
kppemZyfjdxJrgIoPDthA4kweND3mcJ3oORsH8u+pWfTlg12tihc4szRVuwjbsMa2lLLmot8zQGl
bjkqLAeIMiRPBMTS3odBSx/YiqoqbjxbVRftZTlMFDabwiMlnX6WKs8GQYWTx/iGHqtFpdFmV1ZJ
pEDUIjspF/57M3noSa+8mwZsxbYqn6Pe/uikLNae0exyXB8xnZK3CAYZoiUGHtOUpXFvVKRDEyty
ZVsl0TpA4MBkXJZQcFRwPQ9Btrls0nS5c7Lc2aBafxF9V9z76XhIDBugRTfs1eKqT4ZmDGI7xkcH
Sd+VuVAha8IA9kKxUetwfKvhSz5MY/cwYrmfN2YbsrVb60Ewq4w7yAMwaE07O3YAL84kKL3j1xtv
vlNbJOv/JmcMRqMncj8OkwcNr9ZnJYQmgq17+ffY+v8ytraJQGPQ+7+PrW+/Tv9x81XnX9o/z67/
8Wf/Let0VmCE7zmRY/q+u7qi/nt2jS0K8h2MeBuZJraq/5ldB/yRgykqtAG3/T7x/odhyrF+wzhM
5QjMLiDOgxCZf2F27f1ExjMjTFk4pTweXkR4jOB+nFx3aP7oLjTFmVNOPr+5POWMG91gII4IWnCD
7mSSNCwOOe6/2ji2uBmopiKP9KJ2ys09NsP5XQLoJFfVZPXR35sbuvGDr52saP/7KJGX7kBd970V
UlbT7D7CQWSwmW5QXa5dkwqQd7UxGSYE3q4Ep5VFd2ZuDMGDakdlOTvBOiXmR6eRCSDESQ3ma+VM
5PBtFtfgfLYOiAm2yLFqb3WIJcCmg7Rm+6WLV+rsjHuyE+FjZgcs3Iy/Q8cke5dqfpGMr0UNLxs6
orULAdBX5kveBcMy7huhQkg2vVk35nVu5SXudLPDQtXLq6AT871nVw3DinliPQ392Vg+iQbm6L9F
1f+3oFOHIK6/ewFfW1n+9Pqtf/SP1y8gyRR2DCIPFzvP75CXf7x+QfRb4Ju268MY+K6dRrTxh6ra
+81cXwrkboEFMW+FJv7hVzRRlZAERZgOyoDICf6lqFNUMH/WjbghJD83gMDpmR5JeT+H1lnK75Rp
pu1RhaQAbMsm9e4cOYnbpSJb5k8/zT9hfbKa/OVaYYQLBtW5awEe+/FNV70JuiS0mmPgTKAv1Gzd
FpyAn2d+gTM8+2j36+ut/39/Itus322V3SDNQbGOnfmnlUUamDRpwnC92sKoMzGxTxjqLNbtoF2H
c14CMtnRofWEx8N++vXF0fb8fHFspj52T+4eCc4/fdnOMOlG9QQKLOTivNdVTRO2slR4hmOmL4RN
Rs+Jbf7dV/4nP7HHr0WUDnl5f2VtDj2y3ikMIP3Xlr4vMcW8E7eTU5fkUt+nJvKYX3/Nv1zQJ3GE
3YUrkpPL4PDHe1qYtEM4YEaHzEja62ANHpizATl96BifHBKGXn99Pesvv2vg4UII2a8ifty/JJTN
PXbCNNHqMLaEETGeS3qbkHnkjRzXXLp5M7CC27BqXCb1pXXpkFM8N1ifpm3mlwtHoaAPLsNsk3Mp
gSUiNxJZf7Z0pD/Odvg3TwEezJ+fg2AVZ/Huu9xNXvZ1+/uTMKsB15sW9TAevAAR/5NR215y3acV
wIi0XVMMOgbKJ6slORRT++BZT7yD88Uguv1gm6Q+nHI2hiNYYe8tdXqKxcyveJagVLTX9RJat5r2
ZXZSpk3DiDQK67a22Ym2XektVjxysEN/JXMSumd7Ca8Erc1bSm1D7kYQ09fCmPXFGojwSehCMjqW
qvU+h5zsZjA0i1a7sMRgeS0dT9/7rBJ+nIek1q+9ReOlqLIouXTSljxyWPEcoMw9g/S1I5VZ1lee
UroMGyJZCw0yPFLuAzGj0xnnJGmC8HuwVQEooYe6LgQSwSXUatXre2Ma9H2EByrcgqkQr2Nhk+8i
TefoM8Elhl4p8RrWjro3AXMRNdXRAdtqYhd2Bengb6E09aWVlWXDnUoEPb5BXwxSN57o3YZxvuQe
7VrPbo7gFjTn9IE9HAcLGn+IyPoyupJvSv4CTXvyvzr4LXnybBdlKeMRbe1bNfI7hovid5Ou9TRG
3LQl7KLnqVu8N9/w9QUgYrTrHDqVV8S4DEgNtMEUrFeJvvz+rGZFSvpM5uTTeJOXmjKkaFcwrseX
tWfOMvt+UhU9RzmXNOyIzquPZWd0HP7BsIbftQzZS6am6JkDAqMudOKB3tUggH3m+r771vaheM1S
wcuPYeEczTJ6FlUNY5CMxTXBjHP11iWI5FoCDKkQsbQa+c8splj5K7KUtxvNmqZpyXy4XLorNcqV
gscs5DhitKHVI9bvOrlRhTi5xUWy/v5YMDkHjiH0zDIIYjIYs37bNZF5+/2fGRIoRPVsFqwbS3Yw
+K4PWTCoeEqj6Grs1rY8Zo8Qu185iUPfF0lyTeaFKbYKkGRcdjqMLszZLFwMA7XUuBkqZsC3A142
xjrM3mz9iBHHpEOaIC5WVxWmAhQLxmp7qHILpaQ1BEpzbjGa7NT3Q27sZ5O82LhLjTm5CNF4FV0d
zxMgPschOdtLNL/6kT29q9noEPnhMcjvJ9Dc00vPz5/t+6ZR+94GaL5ZgK0jqFBIgs0yR+KrPH7n
/olpXrYmYNIsbaL5KiJKoUN0dpycjvZbWDi3XgiyTNE3TaJZXw9Ydp58Aji2mWDsycRvvnW90t8i
v7M+oinoYpHN/oaECesOUfVwmbKOiAe8fd6nwS2xHWVOPznbNMr1tQoMdXBDwhjoVOHn2ZicV0Ma
S+9dz7LpozY5NXnm3wqzwfE+Lu58ZlBZc8O10bc4M1KMBGIZ3qM86yaOq2OaxzzcEZk56GTiyFU9
XqkgSJ6dpqeRYkGnHLIUYKTs3horKJDnA0Y4dIgbVs2lw0OHYoZHai69/j2z+A80k0d9YZvjWbYT
IhwPvpGwS6+Rb1DLxatnDdFzPWdIS8lAqldFttKXhVTk5zVc6Va4lnjFhayrjSqnN92G6XPh+SyY
rV0SmWMWLwWYqmUbzZ5zTMw+3+eB4zDcAIGLnArbK9to++R79Q78ehP3fI30CgBA6AGzX1B2L72w
PtXSMJbjkrljeISYAJ1/a4ke94S01iQ/23E+L6ny/J1sSMeNRHKeDJHeE2CQHVOMsWBz0bAM8g01
3br659ZzX0OdLwiXuQWGxjrvCSs/wfGxP41GAuQUfBNRNRGKOwx5JacbNR09ZzSIxps6a8t7GVy7
SSvDq6ixmzs92prAVJjzNXb4uNU9I1VFvFsM56eDwcQIGjKlkzS3dB3cz5Xl8M8Ldiz5wSNwMvkc
hVMuN10nkvZqCfFxb2C5jaDz+9I4w5Yf+enqRGwW3CEf5yCEFuY2xB9kDg0TvtI+sECHAo5J+lci
g6lFxLBOMSfSH0pLcVs7mm07UhZReWVulcpbGfYzno8ivDX0zLaAXqCOIcXS86+K6OxhUV3hMwsP
TTfypPQpfcwU2zCP0ghyOYb9YN1yiGUt7XykMZsCZNCzsvk0yBujcz9xa7ZVFbEO1iNYfXwURI3m
pN2km6zETMVwLoV1W5FhG6d2yXovlTzMmWIdVF7a93sUPOE5EhWd5rDlygWbCSg/RLj3wuHyvjd1
1T6Y2ccBn+R7J1nct2UuWPC/L4FBNiZyR6rU+uhPZpXdr8IfgB1iAt87jibCOm9RdHmN/r1B10Bz
xpE8EfbSeW/wQ/R9n6O9iJH2MbWCE1JBtRu8gIph5lyz//1jWQ2JofsuK6gkEsNg+wqAM113lZQH
NY/6flDUvjWtbpQ7FSEF9mRjokAwULv6xvJTmxm3jNrXye5Edmd7UEeRWAu+K4NELtnIfA4ubicq
Ujc4Jbst6mZAICi/6GKqIKBX7PqnsewxQxEDNz8mRuu9+pnFwjpLWHqTkOj4SgSiPVuGlT5NnJFn
1s3KP7uLE/asi4H1WCFDPDF7M74Nsov22ThFDLR5i604N4Lo2dbMdZhMr9PSLhqsJ0d2bE+p1E15
JQO3XPgk+fqLdiQgkW6JYYRxcYiOEaf/0Dwm6x0tCofbNNY8cVXPbTQsdJabwV5MacZeL4x8V4Ve
Yj5bxuwi2marDKZH38mN8VH5GpvYNqeRl4WXqgwjQttLES2r9z/t5vxqLnMjtUCzUC0D25gGBD8W
5QZBUN4uN12Q2ElV57Tf0QeCI7D3tcHIfhPYmXkq6fDfOvWgttin5x3/6mKN//ZUFYu44fZ3l5a5
zrFEsPRRG1F+MgYwcaqHtuzOYX1IbWYYsw6Mq2qcPL4HypzGJO7FDKJrd8b5TlTlA3rKPHYkOcuW
mZIij9gUFKbujq0aaF8PlXVpXJYY5OcDvQtFc90qqUgGvy6/YS/HUKfaBMRji0B66MhC5w2cAAY3
3xoImUY130XanY481xQGY2cimRIm4jFAY8qsUaTM9UGPDAWpjZNHppFQydhE46LLpp12XYLkB/eG
tn7zwN1mX250dWLno1XKnIfRH1rLsPZ3ZFvfjMhfNw4/1Z05i/SDMPzxVba2c9sqYLpbJyVjG/Pa
voqqBnUTannrQuXX7KDemd/wv3knx4FOkG9qUHLwuhomBkl4gEv8FX0kN8RFR15eeZ4zgWUfTeRT
VASIYAx2YHgNo1pXkMxkhWC/YjUcivZ67Gxyahyi8276kmkoHjVWG5AZPJGLIrRtk2icZvdzORXk
F1N2/81RfD11/HA0Xo320F5pLFi0IH4+9pOZUkTseOIgvO9FP4ZjklXWwvfXx7W/nH5ICSCgmV4G
x36Xg9uPp58oyYaxaAcSEKGBgY0MAuupg1hYbVxttdfo4zm6fF8Of33dvxz9uS4KQfSPnEwx4fx0
6uJIXmHm04KxbuW/DUYtD3WvK43yM2P9autmvsAvWaMf1Vrl/vrqq9nmp18XEz2nYl5wPoT107cG
Pkj3xPLbw0TMGlrGUNpP4brqEpHDaj8gi12V4pJjyVp52yTJi833j/BvDMLTLL7+13++vdd5E+cg
cfIvw5+bb/SxVjjB/94yf/5KudD8s7/5n4adS60X+Ty1Ng3pFUPwR8PO+Q1OPu0kDoKAEDyfK/3Q
sCOx1w7o9UAAo9H2R8PO/o0QDQu1Ioxli9o2+Ff65T+9uTZJqhbxGnxCLoJ4++cn2yLBIScU6xCS
1Me6kYUb4n2d3x8f4nDTr4SEVQTLNP+BsuS+zZuh/6///Mv7A2WB70j3isRufomfulcJcSy206aE
VRVNY22UGaH50kn7qRk48dZ+4ByrBUxC3C6U43+6H//k2uv9+vH14eKwHkIcdwCf+bF/XDTob1Sa
rNPokLpRWzLi6zmMavpZtWeWF2ay7Vsa1YIMiQZLQr/M+VdtENGJMMB34kpaC8tuke8HlDBbh+My
xQd++j4sVllABfxlmKXY9UzRYEcHhHb61RT/f3yJte1oeWRH8yD99Aua0hVs1Ut06BbSd7TbLle1
UbtHNBPzh46zD1GrZcDYkm0PcpAWr2g9QsLJ0jVPI49otjSE23J+D9FOLfk+inCmqJCITVI2SvbY
yXqq85GgaZDztHgAWOx//R3+0hvmPqAFjOjUhgRU2j/1T3vXoREQkOiGenmKJXmv9GZI7wna4tuv
r7QuiD8smOuVMMlhiKTpTcv0xzuOeKZfvQDRQbEhH6jLuHl+2J3k4HQPpge969fX++klckOuF5m0
5HFgrR6O9Qn8U1POtjio1+jpD7Bq5QMrSr9ZRnbgX1/ln/x+rolX00MnFtrOz5OtCJpnWBEbeZD2
lO8xAH4TTpQfyv7vuoyrx/Tn38+zLZCivHjsdz8vCgWu74iyPTzYUG6PS9Db4LB4Zua1jzPXRCsg
W/V7UmeG8oLXMDyLysckUZBYm40Ned+e1z3Ied2jfcX8jUPnegy3HKSClSDymJPBPufZ/KDSoIFR
t5iAr9OCI/nGTbkIoDjGWaGdH3rb718mf8kPv/41f+/X//CU4OGkmPACO0AGwIDvx7uW2Ek1ZovU
h6lwMEKleOCDNOmPqDtL8o97dFZO+00D2469siIIZQ6KA70ukFPYiK5QNQK6KnPsYENDUhzNoReL
zf/Wi2b3UzDV9QsV3U5ak/1oRfUayjtVyHrRKzzBryAzmMAwGHWZ/kCam41QJp/3JV2BQqWfWM7K
gw91+i4dbTLu85Z93Y+yQy0SJCKpnx8YZXKo8fJ6l9Ev3vdOGz5RchXHwuCw0VhdNmwoeL9wMILA
RqFwdAWeRlFZExDpJXDPdciJUiW+txPKRu3hknfjjz7GlcFKidmVbfk8EJhTESC/QQtn3HmRIER0
ht4dMgtAtjw4ey9xEbsUfkbkHCqgGFGG++BxXH8SY1+/AE4svwlyLDHnmtGMgQPsCIcRUOqIaDL9
MQgb8rZrWx7WNO1jMRf6vHSRf+dz4omHMF9HtnU+3aFy7T6jfPXezK4nRTcqQOaXXw2E9jdYhY0Y
8266MwJ5qms8NxAwux2sxqNWRnPbJoJUYd2gdkolgkoS/rBcFuf194xB0wCvoalIjBCMcqt2Xr3M
h2KiM5KDyro+k6YyfzCqckDKUZvLrUX3hApcQdAx2V9Qh03O3m6j8EiPy3mTid/fF/xOOL3MMdp2
Qe88le5VkwmeCFUxaOgc563tJNq7zDZiB518Dda+kR/Qbo0ITUj+pbELGhr08WGax6sscx7spB53
rG3qOFT4fmaDOMSNzOx3R3LP0aOKh1lWN3kC08eYVAk8uyJcCO33hqQYpsomR16bpoSZgggvIp0+
Yke9SVL/UwZX/ZANg3lJLLIXCum/IHjG6dc0CBx7IA2FHz2TMhzSjpJYtPQ4nRqvjDaQqfW2Nh3Q
ewXc4EHhhAalm7FE0WCy6oYYEYrnayNMoz2KZKi/RpigkM5mPoyGpU8q0TYrnbaldddxymEzCmK2
IbB/aeg3cTHlGHhT397LvjeuvaVtz4MBslJisnkrECI9jHkfhPjzQD1tTLsQdwtyepap3uqu59ly
j/jbqoPlgGcOWl4X3wB5WQKcROo67mhSZPinIPciUUzWvn/zRSo3/VjA+nv3mUF8dJScTjXKPM7D
EbDVVLhnaUJs7oYS7WJiquOIVfvOmBG5j9WMnwg+YNBbxyaPggV2RUckZk36BUC6RX9wFUQihvbZ
0SxTscNt6W6LGRty5HCsg1renHMmfkjrOAvDM23ORTMC68t93X3X2sZ+O86EtYboD3uzvEoKNX9T
g5zaW3QHVZwg2+b0N2PopUuJLq9mTpGyc1hLEm5scxQ7RNT2jm8sT4FPzMzEWCCmMzBfL4PZv+AS
dO9sXtRb8pI7Og/JgKXfxH/41WIsSMCVidKpKOSXDGPJld/mwXOG2O1MaIP1ZJjUF/gNMnDcE9WJ
ouQDM2KS/B0VfLpKd91mtFAtQFEpL1Xqdh9plpQxSbcTHRjqQsMT874qmQxMblciJo3G53boq2OX
09pdjIwk7oLzeCH5kp2g/PKrNjktsAIO8+yIWydbklPQr23eyQmsLQhgjv0k8uwiqfjmoGnvVgJr
7I2OvesGCOv0YNK7JRBIzHGL8Dd2VPUvKYpbiHu0dKdyjAD1K7omiUGc/WZwAmgp2O28nRORcW6x
MGDRoAUs6PLgmPKrbRSMyYlaxSNTyo9wP1fypBjz0oFD3EcNrJ5zJVnXW7s7kS+kGJx4rr23yP3a
J43hgc9ujcvMBbLvjcvNkmDHiT3CTj5NtC8ZSqytejMQ/Dv83xe5NvLl2tJn6A/8DyIkkul23xc2
kjnqRefa0+Z+6FgULDk6t+r7vGCdHDDq8LeqKrKrdp0ttM34hLjYhkEw5BvMf94uyM17mTSEs6HW
Jzf8+6yCnz8ov0g37LKz7GvmGVg06eLoZpzxMtHtkg5A0XOEaUqwss4MFWCQu9kttmddL8fv2/u/
D6x/c2DFqmj9WmLyHYu9fZOgE37C9/3+p3+cW73fmAv6AcUtFdIaMvTf59YQEB99HpfyyfXX0yn1
4z/OrTBKCP6h+vYov23+jL/6Q+fl/MY/atHJcCLP/M4D/Bd0XoH5czkcWXCRiCTk2MwxGBf6j+Vb
sBKmgMoXB/bAtZkdlRl4jT7lvbCVjPRuUALPZ2gGmX9M7Dl1j0wwopCocWJotvbkr1yqRde4rjkm
dQejaq0JxxoKB3NjMuWiaUBpOyeZeyTN1rrF+useEUnTg5ntonuthO8cVQ4aAgccYY/0nMnXXTXG
5yhL2lcy9sSrMBc6RKog6XAzEZ93tijX3n4frEfMClfW9sp7aO1Q7O0qyOSOScj6J07CcKAs8vke
G1n0PGIDY+ougFlskCPrS6o9pla5pS+ysBk7UaesAXb/j70z224bybL2q/wvgFwIIDDdEpxESdQs
W77Bki0b8zwEgKfvL2hnd2b+3ZWV93WTtaqyLFMkCMQ5e+9vz153F1sEgk6109X+yQ28/qMnJPBc
VFoPF8QXQ0HaiPW6BFe3MB2PIbc1fo0m0EqvZcXd0RS2eNZWu3fPmhkca2M82lNiv6wKSaKyUWZ7
2+QB5Za9OMdWy+9P/2v0yg2PHw0NHGO8h+YEzgx63EfWpbwDlayt5xR205sdtRdZpOP/dlnelUij
70usd+wjuIqjIxSvVhX8bZwtID5FukBwtF1IJW4w81sTsUQjzu3mDTGW3z24CByjMu2zK9PyuuKJ
frZzJAF/ioixqXS+zaJ0oucuAOivdSa2u/r9dOdISzdziUjPdc3/8vMDLcyYpQSuc+SAUX/CF4mD
j7TvP7tLDelQUYtLAWNucf4yCQSmD1gy+BXqJeOnUL/NP/2+QBt0ipH3hd4dJINkBrDBYlcCcvUM
DxG0HUpngi1eJuanzmVW3hflShIHrM2PBBg6R7apwttUqMcBrDFTeuJSXxfhIgApkz14E87ZDQ9V
I2xEaT1XbNTfLuIlNXRc6Pksx2jPzpqftEYW/2RzyWsjAMqpzrTnew68/HdEc64Gq+v5ZAN7YKNw
0TRxo43kSzyPjTItO1x8JHuTbTThntx4qhk+PCKU8c4cGnFOVMuX0AtmPmACh6yCcXujNOVZgyBU
ZVR1hzmGaNpZuEQhhPG1vKmpjZDHSw2hkU2oRDyyed3pOiKulJRlIc9D2t2gHnPFcCzrP2bW/jEN
eQaf3aSvE6wXWDu0CgV3AZML4YQ3Ehz8sKE1WXk4gDkpeOE4ME3gHrSq25GteL1cwhfRZ8Hnfc1Y
i5VMX6SRiw6swFqOobLi5X6mWe+eRof6WiZAgvZ6H/D6Uxgc6gYNsCl87ejQTpifK+rLV2JE9ztQ
X8Wbd1nat+zIrrBftm+rh27WOrrQkMlLPEualV4N7YXZNKi69SZr2VYUnceX062xW60EaA9F4qhp
o9KSX8dMWQJdmgTbi+OCoZcLDPqJAdly4v25+EkuWiVofO4gGIvsK4AjwY2qi4BRy+UjpGOVS6Ju
BIVhheFjkxk98i/3WcuAvjU6uJa7IV6DLcEY70j8CAv4RTttZ4YXAH0d7fDEqTf23MVqv/bLSPKT
LwVDVwfgY4PuNj+WFpzCx6WfYalmI2ilhc2MDavwEXyDvGIQpN6xFAU/R7ostyhy8bfZwC3DNBHs
BzIgvIMIiY+N9p5vrCRv33Izao+B6OMDXVLW88UM6GLKjWiCQpV/6hn9JQIQt0h75ReeqcRdN0ZA
9cu2sHDwRDQGNKe49lDubPBQyamMWPdlJhuPUYItDifFp1SkkXzvU4tbs4gWrqkIhWIi977ysXa9
HkvJ92AaqgSixLiI54zABODJrsTGVJo114vo8bIBSNHbuYlvRAk+8pzWAas3PIUdWb5G97SAOOeb
KBjx4KBqEQdSff8R51AX08Th6g74KyCmomWnjsiuGdy74yg8TGCXa15aIOtCc+B3Dq1WX/+j54rz
mE7BK/tgbBD0yfBXsPMjoDy1OIr3VJhyf0O4pKM0sfX1qFPgYdP6AZCmlQ/y5y0t6wUKFCIllxLD
YDdeZX7P2NdOUnW7RhjiXrp8u4oiZ0AfFW+vjVBy+caVky9fFRkTEc6t0yUkPbmz1sQ63INK/PZV
pHZVvao4XvJPDtE9+oClvkuJiblFJoPzHoBg3WVjWz6IZLSQvqsPlghQUhpd2+m3LOGBxMTcgQOU
3LNaqaDFKGnyDfYJdMN1SiixRXhekuXI7cfm9C/ikSPEhh13zYxQr8F1ideE1K0XYaOgEicoHtas
+J6ZaeH5YTEY8SuP0g4LOCojOS+Tb02uDVwYyEvyDtxiMOsoiwJN0qTuR12VrzXMhVMQzSMVqQtU
Ps4hdveMVnOlE9HQZtyqeE6XuLnmGePfC8o/I767oHG61sZ3IMRwdgDTX/ewS8MJbuNL6rVYiuhS
+NIyvRlW3d70dEaGHcl408v4DlDeK0pDHYdhueqTsbn2sqAro3tK1uqQbr9PIAj2DYmPveF6wX0j
p01Weo+RJR3z04JdgSyPR5dedAV5tuSuCqMX66a7XbFIWdsGC+zWIiZahR5eQ/pSW5kBprDKo6CR
J4GO2PjgZXJ7n1cWlaReuu7NcVYnJ4NjEpLrXybCzWwC9ou7FB6dvUZKF3M/ktW0vCS4HqBG3fnz
QGQ4C3jMpXOrq5watAolXqSY6lvDdKu7dM39k2dFXL3kMjdu4sO/9bNGD6zgeqhHHK876kJusU2y
eaLRdX4vZJ29LF75QoNBW9wUbS8f2pz4mTH0yg/l2gXsxe3pR790wdfEJ2XXqwABjots1zpeuvW7
pdsvRhYczamdgIYOjPh+AzdVSgjmo91nt+TE6F/m/XI/ssGv9uuoIp7jNFnEqXoJgqwhfkmzpRep
L2x8iEFm3teYfNxj4iwYnkDe7QmxZhtrcLqHnn57jj+Vu3PmEm7KaD0bNOCBMO37W2K4KzglNv7Q
Ksp9vRjyEAWTd9MEqdzFbf/cUidM45zLyYg9UlsDPaBvNs9LzicqaXYx54bTWHbiZCGrspGr+6s8
GOVNzYo25E0jD5y3Dio6yxomeH9nBIQSMu5YG66Q/F5SReZx6jTWXNzxENAFCFO1h5TsXhWdvTzE
tR3alQ1ni9DBwddPCHshjTQz3R+dnA+sTxfjrYcdus2aLoCu67DdKS3KWCrzMe8y/6ZeiuHFmi3j
ZikbYKOG7/HnFGfXr8NUBJxLLGs9MXq2hywd6s8Zx3ftzKEylOsbyxaDqH/0lG2cTbc1Q5683jb3
5X70HG0OAKemYAK/G3mJ8UFbT4RXYNTpul5T86UmybDJWNZhPJhRnoQOptaQmz/pY4cukyhOhqup
Iu2bxHJnDWCJRGMW+m4lrhYoxO9RB9lrG9U9JeW1teN03XESTM1qu+RwBYZWus9Ryx2FO39XEikm
3GiklnfEXWAfyqSgaAU6IR8a69wbEu4eAGy6jIORGwnacLsdHPNxUnlBpI4UOhtbD+Uoe0wjAYpI
F3/DxV77iZhmzvKGRHy7xf3bwIaeqiaMId5QsxnbEcpJYnBj6kAl+PmoXg0244C43MhyN+kokm3X
DEwgSbsjF1NTbMv3IoUB/dq4VHKsLtbEgMUSNMZh3Y2JNsRBkdm7IBdeVDz7XOJ2WUvjlFJCT1SO
nhIa0ogsxDd4TM/JNPSfDAJ915B7b8mdY+rhNPBUjpb5OVA9IKKR2WU45S2OmE+924wmOww3GE5G
K1ZrPHLXCvakmcZWYeZlLbqJGdyiu2gIFKfZqcad5aCBvkVtwU2dFiHVLNy+FxPLogN01z54WVav
TmgV0iBI2VMqGYcxKHX7DZoyT12glAs0xxTk4t5jIVNew8Dkf89rjlxb0ylx67LgwZfmUA60Szo6
3jnJ9hxE3AldDCNTUywnSHbz42KhxGFAKsKyVRzL2aT+UvP/bTmW0dlhsLcYoLW+fNF//qBXjUmE
SWRIM2AZAV6vEibg/GmV69h/lgvm970sA04jNY7VnFhvzsP3X4svum/4TwoTr4C8l+Q/dCGxrZu8
/qiYqcQV9WoN8dGZMbTjXe0xCY0BOK8zMMIk5rAZNYfUTpP4emiitSIw1UfnuMKH5ZujOEvMw9M/
VKl5NcQ6tOTvstegx/jPL6qyx4hqIxkfQZgwkc08/bHW1pxJJ4ZjVFSLk89YrhyODPa/f6NTX2wc
f9Sjfv71Li8BbZQ35y/6aLV44E2mlfdkKRiFKN5bGp44rV9mfCDJAocGR6iPkOBFxpXQx+9KFjK7
nmTbWHfSXaC2ARkYwH4OeoIGh1JlPy7+cwo2uNH+4w+RfILA94M5BWv0X9+vKaDZyjb84lgB66AZ
dJnHXqciWEJ2mOHbkBwaKjq80/dS5stjO7CraBNm+bSeu8eyav9GhxV65/Pnt5ACA5wMOoRkCx7D
f/4EDYfeSWgSybEDv8BYr23zAyup154VD7rCxR2p0Gc/SFjYV83EfEF/PY5G0fFIDuHY6hmMd/Zf
v1X2//bCdHeF6/pYPf4/C4+H07wruzY5Ni7iKkdNZq9xEyjVeSAlUruvnqgt8OUV2DjuGDPZxPw0
SWsiOTAFMEy0Jx/eNNOyvJyLBTHgA8yxYBfLleN7qsMBRVTrM7ze9WCN55ttlBHbkhyL5ni7sBj8
+DmUpiVN8uOqtwDV0syPSaS9+1O2zvf6HPeeVjnX1go+LtdsViagf/12WH/1cRH3RHWVrmBvIN3g
r2mmRBhtumAeP9iJwz3Qqlc88/6oR51q5tVfwgXEZybjqQJCskLbSXhZSzquT3NAEc1TbFNZpRGm
aG9wc7m9Sot/znQ9xLvLesi2tC1KdRlbGsoe4/RY0/BahqnXTPEuntruuC46y+RYOcsbGj+08sRA
8HH5Zf+zif67TbQOyf3huti+D+//72dM8vxeYrq6y4t3Vnbvf/Rb8UjSf+jXDjqQGKSE8BwiyAGZ
woDHxH9njXUM2XWxHVqX0DD/6vcdtM4a6zsAO2vrf3xTtv0b4TI8U5QdsNfGRfFPfFOMxX++1wiT
rCRmj4AboMUu9K8mk44WNlAEoj3JwZi3tixoOAM4g0vHR/6ukvrKIYdPWyjJYDLAnTsaL0ywGdng
i4d8NrqGwaksgzQ6GKPBNEj5QnGNSppm92Byuy94Yb03ByzZCehCcQ2u2doG2nPNNistT2in+d4F
eY2LIEMfbFqDpXPS1LeMkM16KBeKoBT46HhNrGZfssYI3ibc3P6R0hpu0kO7uJ8nBeTpfrEcj4N7
mlC3V5OVtgkY06YcN376Pg20to6XAtcaT0C8byjOcG84YSZDvDeKEg7ESColmRnKOAOpM/xW4oR7
/AVrc65JVHEHm/vOCzF7ZDI6Dj3DLz5pCgyMEhVZOnSIaBy35YAXYxw+w9YknkAbIu8nRMWlHDmr
RZijKIOcJnQ5kUTC/KZU0at1lyepw4Gcw6HDsbWiuiqHE93RYbxxR4YNrTRBapwH6sYI4fhrK8XW
yRq5hjkMQg68XQw2BlyXD2pnzT6YipbeycOhxD+Fil6nIIwsOcUHK5+j7uyVg3FlKqoETPpSNmtg
2Bs1SfzL4EuuEiBsh9hprKccgzAjcw9kYdKEPlEoZ+8GzfJOO0y+o/lFQ78W8CGa7Ddpxl8HiOJQ
97K8Yg85HvILDLC9cAGnQleDzaE3Jvm+1ORAtuHxHWtNEKNJMW9dGWPDGRwbPwYOjn4NoodOMwgR
EaEx5FHhb0CiNHdF5r7kdRk/2EyF9yqZvAeKKqa3pPTnLSyz6NQ1yfzA9VCzuqnTVyoUo/vCqhe6
LRqtBo4jCigD91aJ1DsHQR69Js1sH+fENe4Mzk504HVGsJ+8zr6JML0cDDbi61ZQbLO8slbCqq5R
jK0rqifWizkWnCiJmX+z1p5D9ijeHNacRq+qDpkJ7E9f7gAsDlcKUMRBFXn8SrrMvg5WWkEATTjq
mfMmdaR+Q3SQksuu+CGUdNFSvZV1AuudCj9IjZsPfMF9l1I/3SnnGVTUts9GaW+kPXs3gh05eNmU
8MIm6sbpDjHCuhbzXB9xBpMLyxY+a0jo3UNSuNVrh6EBp4bXfMVD8ElowCXRMf/EJ13ulsaW4dI3
/u2KzPKAKyQ5VbTaQaq0188ja7VyH4BN/pbVnXltrBVjfgs27qSKOdjLrPk+BW10JDMLcX/mdJdH
XvYU5P742XSz4tOSr+knWw2p7qzy808tpiD6lviGucbQHTi0WbtAYz5TwOiqpt6n1PhPJlBAoEHl
nNTcB4pDAKt5cPuBQbc5lWuro7lEeCrT+yrK5hP7lrkLKWSG3A3zdJM4PlEouDD9VhogCGs1UjMe
garkfYFr5hVJGBtm2Di9OtVmUG3pWrFeJVb6u8HoXtK1e8oaw/uYHTq4NmYwYcVg3+cxYjUr5aJd
Jq9L1tk3OPMh92Z9BOQ9vgo0PlUTjfhqaKRqAVyVVXT9zR1NH87/Wt9TFrh+bTnStRthQJ4MStXQ
MRTLlziRTuhCuJaUsbaQatcgvqUQeHwbHAO8H1s1JDQTExOctTCbuxPMa+B/gFG+F4oQCGjzG5Bw
aue4at4m02h/hpCVHm3DYyCelVogIxNYlrmLiWigYZNvnEzMs2BJvu9qYTD6mn79kCOKMXgOghOb
3hpOfYqwgZbDOjmhDH0+WjpeWit9rsljZT+BvPO/5gqPIWB4vdXFCBjsoihZHqURsRBh2fA+Ivdd
B27EGXEZtCg5alknFhVpqtFP+o2lJPsvvTteGLLOHhuXZROPNhtQmx0Bi5fkqi59liTNglBp4Iw9
0weec4k6NZz1+VvLM+9RECS5io2oD/mhzMEZnjkWNyDTWznfGIOV6vJf/5usO+dHbciPtGmtG+FN
Pe00Gg9MTmrXckLnS06xCy1D/m1g5/kN5StutsnWbwnuhU2rsw9ynl9qs3uaW9ZPvuiSkObYiL2D
m+xTAR3OTNfgoRVdvTNcK7FD2av+GBvJucineE+nZER7ZicAYDgUxTKz7/m+f8sob31sLWIkSVvU
zzGZMnTRrjmpjDLUDhtdcevUIg6dvppowjPjo6E0scot3eEAjKB+4MrFZWcG6j7lZP3RzmwFNlYj
Co490n+N3UieeIXL1qLxCJ8e9cKbInfK+zIynH2h4c9CY6BNCgi2S2+mN0ZH45BbVfVhGOdxK8d5
eKP9hxSWDyt+gjE99OJr1jZ5uPJ4vJnIUY4bV0OpcV0AzOzrfMtB2YKAP/c/hD3lu1Es41NmYvG7
rOfr2M/35DV9AjlG9JRilD27pgccLKCLd+mptprizBa7bNWQbYlniLBwYlwptqcax+1U6mtnyuJL
O4MQj6Gjf5Sa5r1orje3vS+JX3zv8rS/Ihmrt9B5vmXT7/Hohg++aFL4lMIMNzm0b5HOrT0hOgGW
zMi+BZmPVblIjMPgVNQX9VEBP7KwWUVm6b4ZsvaKWHSzG1uctjQb9Htv5uRlUOl6gFU3XacXDHox
s1kbNBvdZEEXzviVdrbXV98GB+Aer/05HWMRjkviHhW2lzB1bldJKrjS7HWzCaw9mPBvrdk8jCMB
uop+Xwxs64FbtEF1nvFZpJK+r4QizzRfOWEUlEzlZn32mu7BM4ny9e1hpfB5Y1L8szWT6tE3hvzE
CineVx0EViiEmEtT0GFU0Z36tdDE+eLWLg3jMehx/hXuGBzlAj5ttcsHI6/u2b8l+6E0U9pHMA24
xfIQaHB9nubFgQxrvR1WiIUyrikeTUZxqCabgJrh2XfGwAKce7v3PEgMtWsWsft3xPc2cqkaWDQq
n9XoBtXa4UGWA9JnE/KgLBF8S8uFtZ7B5Vf3xtGdp+rBNajvCjSQn1StCM2gGa/mEmJDRmf4Jk5X
/1QOy0OROl9k5L38Z5b6d8hNbIME66D/O4byVI+U3f9vrp5ff/R3V4//G0w8jN3uz8AJ49Gvgcq3
fyMl4fxxcPp9nnJ+s1hZ4Jy00RSZA7D7/O7psejx9E3H44srmNLAUfwDT48T6P3Mn/Y30DgcU7Kb
5HWQ8/rLCmxMrbwCnlgfZ474ahdgCgURjIHykIA72hNhkGNYQZt9CFKb/R/Ux/Ss3LneTkXi+1jM
RmTXKLU/cdJa7mvXqp6m3o2+AJAhR8v6rGHtvzrHptP7sIBQzjVWQ6ro86qeQzXnbrllnMPQnDD9
2Td+waMkF7WRb0g226dxbYt21wLegyS9LIpOYR5F83ZlAPvRl5wY8Lwscp8bvbxLRAY0JYlkaNQz
bHqzNexTFy26SsB1YAobdoL/Eyw7XTr14t5aRhc14WBF9tVY2vZJraA6ghlZYDeDNnwzS17UlgDp
8J2/RRA9lRWg/Wik2Y9jb5sm/OBi+WnZmKPK7RhvBmolUkM5x9Sk8GmHjlP+SPnAj+SedSrEwSMg
1jT6WF0HS2aOkvSpWREU8GzO/SfJIe5TpUjKBLkJnQI8yJ0ao+q56f36bujpSrue2zl2eGABGKGY
0sORWtCyFIWmaGvqF5PGfwDfvOxat+GNJCUAoNy0U2qZZTZ7D2u6Nl9E7Pv3UcFijOqdzhTbKMCq
gclU1XvPL8Gcc16fm7K5y0Ub3Dt9omdVGThHCpWa/VS3wU3hptx5k0QrItzG50u8mm62+gk50n8w
0GXPdKaD91hIPJUCa0UZdTgA6hwTBef6k0Fh6NU8evUduGy2T6ssAYR6mThxsIAsXBBVB/VoOf2R
BqOB35k2TLtK269qLdu3DhvXp8ZcpB0Ga4vv3olxqgqj9HcdBT3EiSnceJgbNLxlkcGT1aXxw4wJ
LQY6y7QUOpP9xYrmnk1UYThoXomh3n20TfLxglKWxvbiPe068UnO0KuP2ECHFe78YpGniEbjxkK/
UZhVaAWwTcQV5DQ7yIarxMkdqsZVMz56ePM4bNkzgq9vCHsjOtd9qcQib5Of0oZ90Tlob9Sih3tR
QGLs4cghxi9x5KKULBfVhEQufpOLloK7HV0lv2gsrNq14OJ7vr+PyVAhxIARMOinuSg0xUWtsZoe
nYaljcPUrgUdL4qNJ074AHHz6NYrS57qWgBKUIIiLQkVF3Uo+ykVWT+Fo7g0PZpDtaDk2CZP5RXN
ydRyU6SFJ1NLUINt4hteY/WackDdGkFS32KwaXc96lWmZay0aCx342WW8PG1JurVdfHFH/l6G8+V
FsLqrmO5MLIhbOCtIZWlWjRztXzGoVcDTytew3ExUxS2abTG7QKvHdu7mV1RH0kNRlA91qt/MzDP
XGWcvTgn1/NJpRlU3jktdnJI6Lmp5wOtgcaHs3KnoWk9pBPwMPtYeJfUInDdDN6ZgfkJH1i89WJ1
8IfMeRVdt2yycRw36zLWd2TlH2m8oU6iW/nYekRRHNbaJ8U04LOF3qO5hH3mVNcmCNvv2eKdzdWK
3gi/KHq924KKi8m/y6a6Z0MB5UHSu3hP5bC9b/WWWaXJcpDuek5bH5e2NIcwSfpivwgm+dngT4l8
0X2HXd2gra5vdcR4h8Z/tzYdpSSY5tm4TCG2/+7QRlW3z1zDvOXsre7cnj1F2tdfA+62hyoV/i6N
lmjPBjtjAKBorBZWeyQGgEFkmgzdNCuuKR2aiATHX+rUonNIJLjMPBR0KxjBZg9190llrTqaZTy8
ZOyauTCUcYi7+cfYucUBLOmyGzrEt0lY0Rc7dwys+tr86WayJBHnW+YV6RiVH+1SOtcVTsU9qAl0
hob90KEhG37yqdYNZ8PwHsYmCahm59GUlZjBB0dyIJzc1TsvfVtxnmd0z3Z+mw4c+droNWiBg9hO
GVHrOSZnTKSEXWoNCF3nNP/cIEDvxTjR/Jta/r7ESHSoV6BFAKXNTxzWDfyu2FprVa1ntl01pfaK
lDKIkQebf3Hbu7NBZjF+9Vium6EIcH7E/eqeOwtJeMOwkYuTM2fxTZCXfgBD2KHzZ0hHL8zJbmry
BdsbqZjfHKAM4cRS9Gwzgm7Qw+ZuYzQIEl4Nm9xrvPzEMEM5ScOA0rLbfB0aAgVccVW7TUcmctPu
Ht0oqx9mogZnO8urrT/wTo8Fl4FUe3O2+nAWiTxaaPWbqZcGQCgv+26zGPuOQYGFPS4lrFlDpGgi
Rvw6VR5PbFznLf0NTipe6mScHhOWJR/gSeMdvT9g4SLrixGMP9K0ij+7lktx6FKZYS+dl0o6BnaI
Pg8tG+46GS9YjEsbvcSdPMx29iVyx2++1TqHtZYDJkoWq3a6fF6mJdgSx7G2nte9tyXhnsmGR86+
hvCX1XyPaeXE+2gALkCKPk6ABurQWhe5W91I3EPf6nZ5r/KHSrjnKiZAUa7duCsHi5nKipmXQpV0
ioSpKNdzvAzRDr7jB/XUzwuYX5/tK4s1ImzKnhD1sfBtiaMwQQf65po7GoFvtz6FhR0tgDzl6HqK
0ncrz58Ny2WHqFrzCyBJBJLU9753onscJ/EjKlvQ8Sm+BsN7o4nRZJCDOzLnpncKlmi9acyRpajd
vtXx2lARPZ5UlVOCmDTNDjplvvXjiZrteSmh4TdXzsLQk7niJVVLflNwzTNauWIvuj6gXXxIwsbM
DoSjmlM9zE9yTfq9WJNqU0xkL5Js/cALJMPBHusnuiegVjA45ZuotJdtsdCtC5CH8paqL/e04cKY
MPxvUWx9xogUvZmtY99hJkdU9x32BQPXlfOttEDn4zDtdw31zdf0Z1xYCt+9UoWcC3BN523CvhkY
OOXJ6ug3EYEs2UhoxAmCme8mB04s3iPwjhjMrcr2JqfHOxD7EQmJ+kTnIOGyDteeeU6Wns4+r+ES
FX4M1m62tp3IxNlushe4We5jNCfjoYHuPbJrrurHMQHTlPUgKOjadVjogjWf2cu0vbvt3fV1wKWo
D5utqO6oEYopKAyurab+4aTxsbVKNt2GeRep/m4tYGMndGx0Pej3pvzSFUG1Wfv5WfXjfSMG1nLV
Lac1JFCXNj6qv2aqhEbwIdMIlh/v9YYVPcW/jp060Wb2pHNTZb5/45ZthebbbazFI+iJY2alsrjK
r/8z+P27gx/j1t8Nftv3vB7+JKTpsY8/+LuQRnWsRHl2fEifDtoL/+q/hTT5m0mKw0adlt7PnMf/
QAgCiXvZt8k+/pVBQFwJFc0FR32ZJP/J3GfZeq77w9wHyZDp0SSN69LQxKz5lygupQzQM6PWuJZS
TA/AfeFkyc65Kos133nkSLeYmq1Hu3AnUoVy3Qluule+8DnV5LV6Xpjbru0etC2GVv+Ys0l1Nhh5
qhBLZwZbv0p2+CIo4LSPkiKYTSQ76tkkXtMxv1fYZTdUoLLrYo+0EQRDwqiX1IuXBF9praGWgzY9
64kAarJpGkvX+cXlWaqpf64IZW168MLbBYnswzRG7J32S0Y8226QrqDyPyzBwiGzdp1DqxxZbexs
LB/TbB1P2OPJJ3oIh7jpyvzA0oZGD9D2N4tyvasynstdlq3DSXZRsB/6kbtHXq8uECnTPHeuYc34
3pZoO83MRhtvbm1GC7NajisGpJ3Z0KvQOK1zY3b+sSisx8YU3sYeAnFb5oDGo7ncZjOyRuxjIc2T
fEF/8KP9gLMz5IKpd34lwHXFOTgrFDgkgC7kwyqJCEpYCo7hncoMXSGqmelG6TX72Ypnqq4qWyBK
9Ew2ebE+tQ5PfrUkr4yt1osqHfdqlt70VomaZqe+xVi+2HV0brrFMndFnaQdqVkjEeb1VEX2+lR1
bIjHXapq3/hGzkZ46wYLBV0qI5VTHMurul9D06mxsBq4n0meORmWE7vyz0GMrXSnfHQlhvapVYfS
6sFhYvg+eORbq02KT+luLqvh0aD+jadIapTEp/21tyf4KqlDz0VncuPmKLajfZgpdpgCbrDoRvnZ
WCAaGJgt5jlmTdgwJnS3dVaAVSITVGt2DlPY1FOF00xztVYnL6oGt3urrch57FZu+SRR+zo18Ix2
HFQz9RANeXmoWlq24jv0K/h9e+g35rgeJOdnfWZk5KNrxRx788mYFtcn+kywsgwwi5fjbO1NgloM
FYDNasecb1WK1aPdt31UEfkrTPEJO/T8oNisl5slq3CZWqmAYZQb9DWkcCii0Bh7XCU4NYzXJHdS
wqGrx/kPMtN8mwsTzaUKWuaUuF23NfLtI2UFBklqz2kbLLdN8ho5VV6ejWyxRFg2i3m3TsoFnojz
NwrHNmGziJOlOlH6mBxrQtw7ZDk7DpU/Lk8du4QY2lI3f8rTgo49p3XtL20irW0Rl/FdC7Hqzm3p
hCXq1YQgwCp14AWYt1TKObsybs3dTGH7MV2q5t6FnvsasKrg6doKPdAsZDw2IhDdlZVl0VXi43P2
G89QG6cf0ILjgXY0DO0Drir82Hzka06zmmMPC450ot+J2Q+clbzqvqUr7OC1cpOIybkLiPA/R0Uz
XzcMlQ5H4Hj96Rb7j6vkb1wltm1qT8f//UB8/l5V3/v++/c/2kp+/alfT0Nf/EamEePjr4farydh
YP7GPcnGfeFj/qJ5HcfH7ytQStkJGbq+tEzWp0KHIX9fgcrfeEDCj4Bt74C38f/RChSb2p8fhbgy
IRHTm0a+zgVm/1dbibd04MWUU10ZEyuf5jCxEqH1OzIUHXgIAL7gAeVZ6mbQ/l/dALcV2hNM9M47
tqVMN5ETIZWzxxXnXvuIObHnO1d7i+OY6spQdTbfDXf+zP2qRfWxHfs90M5kS3uUx8Bhz6V9y/Qs
f4xVg5PZJlzjMDFtQUS2VA3heMbNOxKjoiWdoQtD9BrM/d5hTRMWFVAZ+lnrzxKVn6RjX16N3BhJ
mLj7sYfeaoIICKcsje+E9mFXSwoRI7HRHZnzMGrbTCWfE0F/lDUZ66m/WLpjTABfo4vRe76Yvssu
jm/rbhleqKb0b+ZsNR9H1QHSKLwHpJHg1swQtfwyjr8AP0N7Zaw7rt44IZowfESZ2R067sRHlYKf
RBJ/qJsaTwAp0b1r8CRcGYPuKi84xRAqnHrO7+EWcBonPrcRi/J3RQzDdMzxw3emXe1UK83QXKW8
CbK5vxr71aBEg/J4mSfGqejJnedWu4YJtDcsB2Z9S/YKI37rG5jylSJoDTJyZ+E4uomJSR8kUb69
1doOP7VfH6B09LdeajBjjdazq/3/C+vnXa9Q6yMv76lPY0BRBDf2LjzrLbI9ArHOE4yc5wnffTHL
tD+IhjF0nGLrwOEvep38tN5zA3Q//BQX3C3LxOw2dhDDikuUYZ5JNfhlMW1TduxHxtVuDwaTEhMT
ewGpdvyMOhtBFiL46neV+hGz5dyvZkXIpY2wgPK9kQ9yUX1xs2TNC/JURsVTvbyToCeMUa2OeWvU
+XTtG8yIdWni5k8D4ghNzC7Z1amOROc7Ip30sHXmAx7af7F3ZsuRG9cW/SI4gERieq2JRRbJ5tzN
fkFQzRbmKTHj6+9KUA43KZmy77PDEbJaEokCKpHDOXuv/YiJEhuIYcvm6PdVdjtVjXHhlza57fSj
TrIBlbCpEcgSDEUJ1jv2Rp/MB9Vq5TCeBgwoi/aiUNc4pKs9ZZmUfYi1Z0Ws9pVGO1lw41B0ImE3
2tB9MAGLiJ5MRnRVAoQg7jiO5clmEktxYxjOEd0roX8EGF0pV7xUeeOFlw0OqPhEb/irmyjvDqfr
WWj4lnHeJr0MxVneUQHxQFePZfADRm6T7KNwXlgsp/am7YVf/AhKgJ+XsuyRMnX9o4PU5kb5fUyh
IM+8Bxm2KVCDHrV/XgYXY+UJIljDFp9AHbs1fjmjSIEmzkN0rIkVUo8iJ66dBCUzK4kTJd2i8i6Q
T/mtAQE0FSa7DpfnXgz1cghd4nLB3EWh+bzA6e1IlDKi62b2Cu8r+wzRYFp2Zuu2ZCsZvqZh02Jj
WYINMxwrojTI3uDUzsglRt0P0HJtAiWtDOy2phWaXZD+5hG7ZBz9cjARzlVwjjaV3/cQTFY+tD4a
y6sxKjSnF3R5ZiFtITFztqJzi0DHYVNqsXzZefKV6nuXnVFFH2j2zA2l4cFI2D2giQiDPcgSLknL
FZlEobWmdgRZkvJ6jrDFHDFqMvchHIXqgYRCBC1q7yJKUqQvSVBWXyC7CqL1ZjYvdnfCY+WYu6rC
rxl5k4cBNi7dL9PgTgcC4PmjmQ/4bRyeMYX0cH4gBkGc2Le3ip2hwntCgPp4RkiHe1UGsjnPkoD3
fnJCzRyS3Vb0tneG4zw+Kz2SJKtYZTelyC8XRFoeKVVOdTnFTnwK69o7VGMnYxpVvsdLNSC72PVl
byFZcsWFj8WIpKBUv6tsMy0QQnuFGcc4mPhO7r28TvcuYabWFsK4gXS6LK9hylZ3/uC5151L+4ls
YEFFyg5OSAgJC2oU/edJRmedom62WZae4M+iXeYfzdz8xhqlCNCV7mFEr75NBvpPG2E25n20WOEB
xor/CGyjvZVIWFgcyvw8B6b/pep8gKLGbF4MwER/LBxZb+aQ2F3PjVDWpeERG4/5LfOsZAfd2H8e
0NdUAKpFfUydZjp5i7dcSQdNDi4qwCeEcVHesqluNtVwDZz8QLGDfNDOXFLKSTHaj3SwiYSnqHXj
kt8OYzw4a0l2e1y8qjuf3aFHH14uZ85QOA39KzpBS2tA7Oag8gXjs5Pu1CT8E+5F0CLCdnb0F8vN
yPWRK5P0Lixac5EI45t6jsbtsMTZXqZBdOZyA8gpM4gfaNVipsZFfrMxDepU0KB+Ia6lu+KsY/2k
oVAdnI5kqswKraPbNvZXY+J6IqiiXY3/9QA9vQYN3eXXmTk2Tz3v4RV1bnWjGYCXyDTKLfW09JLS
JPYGOx6us8rB+CVy95gvw/fGJ/5zRpLwNaRfcR2GFtQBoNHsBApgbb0PcacqbPO6naAJbRPe/Bsn
9aazQLjqxffKLZWpbGdT071VLf60jSx897ygDnmbYds/WZxdfxtBNBALXJj7DATPeWxGX0NVulTY
KEuTPgNE2pjtPa1gBarOAj1bhuZ+BN9+NYG8OtlGy6mG1R9arUEUoKRKDHje6h7JzcG92rcR7TOJ
yTVAGgIef3I5ShKusaWmjoSnjEQHmNYXnotZAoQLv80c/cX2eanV0O2qEJi/mChuTbi8YTmbKTOB
UlmAxmagmeTdg1vyIdduoiKJ4ofWnevk9n8Fr/+o4OWgMfhsf/+UqIiu/vti19sP/VPjgF5Bkk+F
+Fv6ehuPyuBfIgfX89AXgA3RZMBfySUBvBOtjTBN23Wh3wX/2uIDNcFSAikEJs8b1OS/UDl4f3Kp
+Fze9jx+JZ+CUzL3+6v5yR8wT1ZzZB19fy4x6Q6VD5kL4y7x4s1lMtqcWsPvc+nj7u210RdWE8Vd
bf7FD9Vf25WbsIBiDXa80Ar3yuNFjLV1WGkTcVViCd5w+jlvwu4hxFOqR3bzYpLVp5IdAdjRI9Lc
8kl0LqKIYmR0D0gPXp2wBH4QAy6U8+S8lCbybeIZyRG2awS8G2xTwVPnVsbPbPKmRzp3xfSTc1Hg
paSKyPGazMq9KtAFRlN6MikA+GfugFRgtGUEUzIyenndd8KyoExVxoMhHTZwTEnDnqQCnMb0Hjdt
kTSSZq49XVtqooeUxf73PMtZNlsInDyWSoijNY0RgneLIOPMpShn0qLah/6IutpqTLkJ2+w3WSzl
CeBVTel6kTsHXsg3lbZsR61QgqkD6ZSH9vgkBIUi9mRsJWQLe6tCZHCDjNT0ztb2nzkNxjPYKQxq
LXJEDv0xJwgEbJtmGRrvqW5pUVNjBJG9XxRqh82Uhpj/wkAzVqDhdeJLg1wFkzUqmgfFNPvS11Jj
TPKxfpaRpIweoMqcRp1eIIA1QY3XUIAgw6sGa4aeZISPFVlFrXPvOztnw6M0paKlxdtvva6FiWHX
JUgN36F9ufHjAKuLoRqgA2PZVydL5chG17/NrZTvNaxddkBND7kSKEXBzzj2nHmXtaYTiABl8tbp
yFdOpY8N3+lhmXeDpNkJjB2H0gqf8asM7yKl2+AJIB4nNwWqm701e7sHTjEaqdIPydnoVdStEN9D
YNAe/hoxS3smO7pLGzW1yykoqQpu5gKEs4gs7EYpRS5Nj+GhsLfE4tZlsOEvDH/mA4ys9xExthTY
tmsYC0prxDxROKDIdDg/pzsfH5Dc+R4CoOtw0CyItgvN6LyrBww/UZV2r4gb2JTQhKUQRFMMEgo0
vvwsT1NMSEjshnZgE6QpCQSe8usnV9+8Dxt12eCc4gmqceKfLA1GMulCq5immK9lQYz3THwiMSgG
zvpNiKzhxk8GFxQ8V3S9HrfWYAAAwbrL2HwDRqcj5JxRZfhEKdRzqJCjGJYzQHvyxcSKgBtdo51d
E8hzI+DMbRpnUkf2pY68XVkamU017RzHpGr3dCphkTRCE3ciO+e2Zsh1l9g+3a9EZc7G0/op/RxK
6TGfZVJuqYzwYZ3aZZQZbJauA5WXnACzlo1M68JA2WbF0Cz3dO4r8Ji5/kqpQetnks5me93NgVYf
g0+ZVcWfg1l7yt7AL0aFnzKrNKcFECZt4jFnhvJSLFiyMK35oO2vvy+LhsGgAtBjyhKofyPH8Iuz
qh9GsqCsYiLbps4mTF5ZN+66ALwaDezxjtV7uhnSGagQI418gapHw5HHZWFtAhnUl50PUbF2fFrX
gqSVTSsoa/YFqo7tTEdMS2DD05rpwJfpxjvb9qy7NJ4p/OWqrZ872bdkg6ZkwAyM4rN09IsDHVfU
u0Ok3eld+yM1ELRxYganA/x9uvddo9h6gg7wRqhRcTM8gEsXzil3V2SVjZDTQYLRjSq3d05QIgnn
kRGmPoEqPY6EJf5o6hQAj1VWvr2XIYn3G9GiVIqiVJ4jOuL5zjqjRHkeM0jP7pYLFuOX0XLkHq+K
oCTc2eNGNOzk2DHJ+tyetLkk9+OYhME5ouVcl3f5ULlakEBa0MYDR/lI6qh3MMAB/pReYV+E5E0c
08G3XnPHW578qJ+8A36f9LIh+fqnjRb4oXec+Ry7J54HkMhbatmPKLzVE7CrdkczmPjrPABdg/Ic
kgH4IyKyiLXJydo+mD4iqzIyl5/wL5A6kYPYnnxn9LQn0ZslSK3Qfsaj0GKBQvG0DXA1A9pU2VXh
4BhysFHiIZ46wHVJuHiXTtTQG1HFT8cJYtrsPl1lOt8NGoFu8q85XN6BxRDTnlYU/YzMH1rrMqcs
0NxC70SRZyJm12e4BfrDrm2y+mqkwbDJjD68KQfFbDJ7dK+Nur8jQvebHY1oxbugXaKzoU/sy5rM
D/EY1nb1NMa5uuesfRM7Q4O5W3sSo9aCsml596UHZgQPQOd/aWjkHxOOYWT2xua3SIwTwSv+w0Lh
62tPtf+swi3BGW4sq4D3g8rycVBTsEcieZzqADRWLW7ali6xW9QxcQxmbIL4WTAYhU1n3rZxVe0n
4dFeSZW1aVMcWBsaT5RZ8tEszV0cxuP3kJ15vrVk79DLLvqe+keT5/3WsGQOkqyptv5kdg+izPzn
RNC4Yym0zS99KklXBod5PrgE9WxhN30nS6I+4XDqrzthfh+V31zVHA6Jmx6n2sUKFnaXdJvT3QBU
+X4ODHmap9S6zSy3+33AJfN9Dsg0e+Gglg+3pBmEeMHVkp1HeUZOeKO+iXkJb+PYCneZi/KArSCZ
sZ1FFAuFfY6tWDha2/iiVEeRTNgRxFSv+Jl343TZaPVN6MziFkLE8EzlK9xFRezeBHXgEHMzosXP
yhgNBOrX+prqRHYFaEiUu5hM7lvJyWnnyZ4AiSKnciPd6aJui/I7BG26/FX9GPY1ERumeupYEvfw
FRxd8nu2RHSekvR0acyO/DaOkU3XLpsVVdXWosobx6c2AkFpA0+96j1FaQtkbeaJbhObqK/AsdQT
gS5xJ7lDHz5lTMDnDvdaT0b2bEA+Y6iYaCOLkewckVtfw1R6myh3kUQIIKMgcHWsPHnEVj0wDgQl
x5gzEitFEC5aJeZuqPZI60Bz2ATDImr71o+ke+MHqruvlCTmVCGV4H7ibpstE0yMDpeEypxN3UeP
rtnQWUQXha1kAiUBlPUQdEVxn6T4VDg+p/lBlJzeJ5GnSC/Mydj0HeLTzUyQ9k2hi3CZbc4PplLD
aW5t86uh+MEBBcQVM9AAAAZbyq4rglub0s9ZXfYxfxSyPiEJau5ih2LlFiXIuO8r4qc28VhZF71M
+9skcQFRhu45RRBsM1k0P0JtC8lFKvqnuI8BvhbQXB0LU180DdHjgGyIDLqJnnHT2hduXUzHyYxQ
7gexT5XV5XvoaNhRTCrMYNn6Xu+ChMlihzeh6LJtPTnwFDBqQwSLAxrJXpEj8sAiUpOBtRlwVt0j
hPIO7dSEKYBYC50JtMAdLgeKZWG4MSdlYdHWKTpgNuRumaP2VEnKXFAK5/40KUn4txATyjzmU1ST
OGq2HvPNa9r07u/oNsZ9krnOcoyDLv9Rex7ALBWE+1xvrdASKTQ2M+xb0tSrLYRrF8FwU+9Takhb
v/f7q7G2xC6EurKlfUr9HHbCCdP0cL2AOLQfWd+yq67MKSlsi2AqbtIuscGPOWhYSKJy73L8kRQa
jEBthi5lW1CO8rfMEmZ0CHC88AKZ7AU5jGegC6f7aMinyzJr2z0SlGBCA+OTfs024Erk1Lk25WxH
37xiwAC52Gi1Qxk8R71V3S3hiJGtiOJDk/XzpdM6znVTxg1wgqYxdn3lkARf5d1pAq5w5pfJdGM5
XfsQj8VFMzan2l+mXROI5kuBZ/UHSauwXrtGXdDVC89U5D+xURsPIGV3+BrlLcjdPN84Q5Zlh3Qq
opzo8WW0DkmwYAwBSFOnW1jnBNkXwl3uetusf5uygmhGprycrEhwYxuboi5la8q7Wa+M4sesq75G
QP3XiIko20c1iqDfSNN+qPu5pE6s3qrGhcHkdh5O7hmlSO+uorxcr4Xmci0626X50o1BfTXRg90k
PmPhHJJHyPeczhkxjGns3QUr6SmB+RSocaOyMrypNA6KDCgEVPnWqcev5JFVW2krP/JuIlE3N6x+
590bWOqXk/zNm+Dj15iIj9x+HflJCw03tSstiUzl/cE4CkZ6DxH7Wk8peT7qyCwnicXDMoOwDJT1
dxgSh87hr7oTSVa0bSFkQdxiUhF0PvAiEDTNWCLa6ljSMbhEoV0/t0zML5nRUfYVVf8jzk0pr6PB
7+1zRR5EOG8Jb4uLq9RJwZqtBAZYzVJ9KZTOyjRcWHIK78zTEMN6GzKUqhu5lCHbtkInjkGfCjjQ
E9R8L4ihU3tqlOqY9KAKuzp1XipnGLt7xN5Oe1g6CzX+ttSpNN8XzhPosfyJA1sUkjOX2JHmjjFj
PBRk7zyP+dy+MmTK38mRLO9tvFLYENfsQ4AjNe4B3HSXEWcjQ8+dJgcsYMW3i9H27SFIOTicrdE5
M/+h+iKrGiqbii13QnjoA5PUUtgVWPf5l66rHb9of/gOQLhKKjXIeoAqfWRBZOyQ8cWaFdgTfV4G
f8XZoEehEL0hgf9z6o2+EBBJtgHIncTH0eUrTnANyVjHPAbWR3GiKPYoevh+1iy1NtEYWeIROYRQ
9/07vIseu+9vEyKuT28XKmAAAVeP/V+YO+SiwuebcRGrtKZ5NxKHnADBYP+oE92AAbgbt/M4BBhj
wbHt82ds0br+09XpXQPftTSu5eO9jwjmUegoLOFWzW+HC0k7xcsaQKFpy7GZ8BZufpBzdfojTkiV
PQe/MvLyYyQn62H9QP+TL/ydfMHxJd/Nv5cvfH3BuILItyrf6RfefuyPAicyuX8wSTpAx9/0fMjl
/ihwWkL+QxcWddWTye6fQr4AIobAns78yqvm2HyEP+QL0sEQxikn4LTqSWZd679R8r2fT5EEMrwR
zEiTvi011I/v8lItTc904t4WA/jaLetrfws3AuMLjoL2+y8P5ubPq8X7N2q9GPSNgFyuAJLMnybv
yJkkuORO3sYGR/+VLDyjynrKkk6/THrKi0xPvgRDqo7/j0tjTzN1GrfLQ33/MidGZk1dZclbZA9c
GhMAU/080nNg+0dL0Z+YVVpTUXJrw4UayeeXf79O6jv3hKRE7QdMKFRmPlxe2ElUovWyb3MM1GzR
DPYoGvfJ0pNU+nKTLvd8fk3xfgr546IMFUlrFR6e/WGtLOsy7CPcsbcEUzJt0AE8F4VLVdND0fJU
d6CyZWJz8d7qWUriru9eXWqjZznObKpR5AOcQcPF3d5iDgj3y0KApesLprzQGUzrNKwo5WTR7hI4
TCzAU15Sx/r8Pt6jh95uYy280x5AXPCRsuUD0KJ8EYtbKpaMlR6k95TrmpzfMsvlmLlPU4Zp6/Or
0jz4Zf7946oBr4eHs1Hw/+8HDIVEL50cZd2m1gCcaeWLeWX8u5lOze0a4e5IyMmORyrTW7Df59f/
84vpsdHR8UtmwLj5uNEZgqDMmmyysO+CxEr0CzMHPXSAAQDt55f6sNas92pbrOoULLggKsP39xrO
XleaZm/dSmKn7oj5oAaN1ZvSdmgDVZ8yKV8G09Vvp0mVufZGXhYgltMN3jzjb77uv7pxG82WjagY
bdfHUSukUQWNGRIQ0jW8JBLmSHUpusIcNommXH1+73/1kmhdGe8l//PYWL6/d6uGEWvYg6D/SSuy
nGPqxGvlttdI6AKuBV4IaqTg0RnlK6K2GIhhQWKPaw4u41KdDBfodER9F+msKSi7EziyXyPV4xjx
Kr8VkAo9jRLtSoAkND98fhMfQHTrFwhUyUOCxlIRMGLf30SaR2Hvz4F1G6KRag4ro3odNwiBIGar
wtjmPp0LsCEBIUKQKLB9a3raHDTHeg1dTzJJttAyLkDIrNBsX31lTneff86/mAU9HB/sp9g3Shpp
7z+mMYl+gLJg3eIM5YGsj9mqKZBbGhZNIu3fjWy9gr57iyG3MapZc1EAIrT7eMWii0RqZnN7O1LZ
O9EecV7CgE4ZzkRK273GbSjbhesMlp2dvTmk2FfgggT3Sa9VJ3Y5d692NTDSNVzaNHgJEpv2DynX
1Wl9RC2rBkT0RKcKDx7FdLIWLmHZyXPhcUPa2/dmrfi32+K3Hfa/tqbSZ7Hm0EFLEhQk1KyP/cjF
zwKPrWh0W/FTW+BECyRqz0i/oFuau2M5QJ/bpt6QdjvhkJuMlgNUzyGIaT9scn63uZ2pQG5FKoY9
cTXeAYqh0R1jt4UQUFrRbG+Q/lBcMu2FEogZj8ZjbeDD25leVSkKogSZbOmaUsYxhcmbkbZjv2cJ
cEGopJoD4tflLfCf+OS3RXoJl6K6HlJqwTsfLEO/qUUOlwGC4hcLOOwPE+nkLmcfAMQZhFDN5xvi
19nBZH3RzTFRkB3r9wU918LeNHZa3zSmTheYYvgpG9ASZPN6AKkpsXlG/dSXOTnuduh590HQxITN
pBFgTCUohmwKJ1LLJgCXrbak6Pi/kYQAP73EopcdF7QQgi5bLxEZwyflvM7p5FJEPdvteggvTJSl
GF4HOpkeJXt1a4xYOxAZd6WDnEIgtSTMta5vvKjI1RY1SRzu/BQaYITH+anOGCMeVRLYyxoP3xDF
He3ZGkCGR7fMp9OpCm0g2SaU/gI3U+qJeKhZBeDs8mMcrTXIX/PifYgb6GKoz3mXZIFnPSuzFVt+
TWO6N736AnQyKGNS0ZpL4rd86xDNVRFnmzqZ/HPSt+LrIQu6H3DcXfodIjYpRKZqF9hFhM1QqoMK
kk3VcLYaodR/g+CXXIgB4pTPPuC3uasqjn+0Bj2Cwg9isavvaEecb4iU0FC7dfzKQJl+Rn2Y6rZx
VO7Mnq+HFLCupDhTO7vC8oYtA2tNowrLaQJUi5pk41fdq2xMdzthjaofDMdPMowFPt2Ui7LMg+LB
G0JARQyAfK68XeEVvtb4z+BL3WyDdQbaLaIpcqKcepvJxLBQKM7GDC7Az6yg/mbEFL75uFla6vBs
+m0Hw9SbH9BTdxX1oWhTAho4mZHPZogZXL40/kh3p6UHPFOyCvPHyWj5xuaQvm5BflG/HcjPoGWm
u2fJzKiEXGaxmErE+hjMLa9+DlAzJijLFr5UyqvG1jSVvxsDWM4IXejcIy1iyk5kdNt7NC+3y+zK
l5COCagOk/0qrCpmo2J0XqZwCZ5WNmZLxQcrJh1fQzIPedBg94WK8RE2vKE+yDqbX4/Pkg/HiaM6
sa0Ln3oXmGY2F9UpKzPx0Ji6VQ3OkrpKhwAPIY5HMTOXQRHtgJnzTyLcsS2yOjY+b51EEoToLfoO
D0cJVuoN9Bf+C4oQ6TWKSqYYztW+xgIHl4FXTXfCcVnU38Ki9BzJHs6/DMkHA3ROczGs/Pa1CfSj
XHvSLf6Zng0Hn5bWBu0zG2LRTUWCh8DXncw3zboXycCvqi8r4T2KKOr01GGu17PxrFvxg7UE+1U0
0Gugvp2nOpyEcE2gTTofUe8eZ8Gzt4jMwzfL+5viihza16RiMKT67wY1U5yhhS2J/xqcl5XnBAKx
fa11knoTRM0zKCJ2v1PSznfrRmHJGuIz1gTiVZ20JlSohg+D9ix9pQ1Aaywh0fEcIax5jRKRdnMV
ItdSeVZdMoz47ii5s3mvGhaeVke4hHwiMzXZhFcQFJBGZKRe9DrBZc7QhOxDEbBLbzX/ny4h0KKm
VXzygZ8h3KMagWs2hqIktW5wer1VyRba62+HnzWPeAbcTvq5M0ssV0bWpBuvdrWa05npSReOfIk9
IiXPWHb4gLVAyQ2ptRxTbK5W+BsEDi5erq+QRb4h3fNJ6W0QK0+3U+OtL8f2NQ9IoeEE4bO5449B
ZLEAY+llbqv0UQXqA8lnM4ICpgH73OWbvoaa4Z1zO9XJpiF/l8z9DPc5zvm0dPHUkbaidd3p4eng
f702o5SVKSNHRe3Tge2qpPPdX9UjuKljQZoKuzS3ZNSSKknDloIXHybU3FmsUroUZwGinYbEe0gz
yIj7TmeSoMBmjKwVKdBfPFNsXNz/OglkuQ0OOiFGaEuwTHDpzlT9moA3rHb15YsRucCqKsg7q35O
LUIi6ZipI9v95tiENt8qVniQ+CzkPIeRLWhQkhhDfvl0M82R+6L8jvfVzCmFiWQh/SZyeOOVavkk
60gEM2G1pzVqhKQJJow3IYmMmqi9CaZQjOd+pb+gtJFMTaIijAN8fABmYZmCTcdxtMXnDPCR9pzG
owhEvPezSaXTTlPkHXT44XGkHEMkjAOkQjrN2xaabsI8H5BvkARaUIGXbtvQObxZ75CViD1y6zID
qYp8t/XAu4xG/bxQXX4A6QhkmKnb3IwcaR/6hn9Y4eCw953epS2+Fj29SSr0sjkvJiOqzg0UKv6q
4nBqCLjCN3B4CZIV+56TjH5qCgdXQCChlS87pT9O7HIXmc4GqfuO97XU+ikalLxWy2zDrbMXG9tD
jiLBQZn42gBsSrZizeiOWwWqMWbII+vWETdxErr2fhxo0MyJg5rHCfrcuZsUpEkadxJpjKFM5+UP
xYpOz1h5uXRoSUuBy1DtsZSM+UUxuPw0+aaiuSdjb2THHmY86EUvLvAm9Nw3idQ4I5aCSZ6tSKSP
5LLjvIK2szot+gG8zUX64D6kgnlBT6wq8lhx1rEbRhPL2tTV6jh5yfwblI/wdh2fEk7eGVSN/gwj
uMyuvN5niADuRvDhZMNFHM2IO98GBHhK//faGzJ6R2pQRyMt4eJpkXfkUktZR4U7ZbrUDamA/iac
AaspSehxdLUha42k2tJEskCtOquaacmMrdcIihDKAeQI3oobeiurJsrJt0qO/LuZjZDacfa0ri3J
LTDkrAdiPytweHnEm+UB4L8TKNHsA9k+0w3J88z2dmJ9gQi73HJSZ1CbUPJ6LeIggEUf8XCXUk6F
dcHD7sJV8YLcGk+LN+piEAtQuSEach6xAnZMClWkhvDQGPRW9yUp0wsDruM1s5uZ60b1TGrOTLDB
puaohn1tZuPnRNx3Pw8+oxvrqrFLpZrIt2IvtNwPlp9Mx64fyviLpU0m51C4rWtlDnwKx++0/imp
GO2mBeL/oXN6NiGRkYGX1uL3EmMB9+vBtZO98O57fyq+oGj+ERuhsSXSpT06eYPrR+fPE9CV/h7Z
mGA8NCYbG6RZth0qmxd4QlOHHpkVaU7GZdtR8gzYoczuU5bOPOek5gutnHGZYN+m9sEsfegdUYOF
Px6m4hwpc3ply9aytqyaxTkn++mo1SqY0+u6vAorsnmDKWe/4Op8MnAzjDDVis7fT1PbmReNnvwv
0jCiEEluInuqXlacYHKE5kYlNCLb46uDsDIa91Eq+HpUUfPXJrB4SLYDDZsK4LjxbUAaKH6Zl5qB
PU6ht3RNTJ5RFgFEWDO3QN3wztC2OmZ0GE6jHfCqBnFDK8NUfDxUKRSbRMX+ACEPn3RaF5MQ8fnz
AkYn+1mxx2R1QX6wR/Rjn6OTCZ9CX+eSrQfDiPSr+iInqZYpr2NOq9wJ1RL1NNplOs0p0RFKYx0Q
xjYhQrIIMXkVy+zvXFtrhhhO9qF0BesnhC1GaxExWy1uIh5Wuv06bwZpxuSIbNbez03JO5Hr/WYd
kmhH+gL0+xDJwMM4yfp5zbqrOuY9hSDtutMRV0loQP6oINxGemZeFqC2W8528VE4UDTl4Jrtyal7
3rhOO32cDGiT8bbDaEAvaFVckZW+PPc85JfnHNim7thyvtngBVFnFQboQy6F8DmrICQ0s8V68H1k
g9wxsxJ1Hh6JlxosG2EoOEms/SqXLt8DVmJiaxpNfXdgbqpFZwS9bZkdiFgufecNVbLCPBD46/l7
d+7EgSvHD3hspkewtstlLOfkEYlDtmt5Q5idOe0sB5SVvQd4qzAhL8rauFGGC0yM7XTp721lg/NE
yPajr23nNQ365WfOrvL3Kp9attsjvWD2VRBm69a8tNiUneUUV74hVHYJEsODAhGoKVNQQBXBrw4C
rmsI5v4uSt3ka1F30b3LHn/a9gVen6x1zDPYVvN1YNfhY2wQyVkBeVY7pyTgiZ1yGUQ3S2lwYqXB
Br4Mu7PCoBIM7v8Mqj//IwE7iH+qfp90eJL2R0X+6/sGz9tP/dHg8d1/rGVii5Y0gKzApPT1R4Mn
EP9gQLuU1KXtr4jzf3V54J7T14TzwL8R6Mv5GP/s8oh/MAF61DNof+q2wX9lUv1YeNNZ6YC06Jrz
2yzX1v/+l1YmjYk461kp3zabqgCt51jMFss8M+t1iqPPLw/oLzo9f3VBT1C6lrru5lofqqoZd12L
unBONq6enaXDwBZdvXZzvzlGMzv/z6/3sc6nb9CTLs+L9goWgg+VxSB1lxaNoTx5Vey+pPposW5W
Wwc18+eX+tjE4lJ81bQEHHDKiBA+3JqKRxT9mSVPmT6DJx6tKkw+TE0uSujrDkjxk5cBiQFJ+3f1
07+4S0YSLUTfJ46Vps77r3FsMsKhDSVPraAsXfpofDaGU7LAsX0u/qYO/6euADfKCATvgcadcs7H
IuNU5W0B5EyCoaaZxxGQHQkpmyab4aHzWC1KynDxBZ5kjjuz4pDMHFhxbJngKGxNHRH5+ZP/8+27
9O/gYPoWvg5UAe9vH+AA59wolCd/lNzuKkw2aaed/T+vpXMM6ItI3Wf9MKBA6pp5DPEPRslIPUEa
7avXFdNdr7fVn9+WHjC/FnNRGFC39/GyeCZD62OnJ2E3zvLTy9MQxr+/CZ0FBfvPL/JXz45JyFov
xiz1YdRS2JZeJ3J5WnReZuoPlHp84I5bi73333U7Lf10Pt6SDioSyFx4hB8bSn6I5XcBVHhKRcLm
em2gEEnN7ntVZ/tNxonInXlJdcNpjjv7PBpgaH5+z38xglFnM+2Z+lXVm4z3AyYUCFVCN5OnCVbK
hZ2VFqmHemtUGy0jlINPsc8ywV59XnpCYdeXF1U9UZIBuJHPP81ffQNS2sjX9TdND/z9h8nyAP93
VvPy4u+5W/epq7mDk0yw/+8vhcLIp4PG0vKnPjtIc47YXmOfEofHG6yuFtDqTPW+lvt/frH3Uz3T
t0QeY3qBZGWh8/Rx+NZxh2W6qY2LkBoBMZ2EZDyXNlGsyyryL7UV4vMraizSL8NLX5IMKk+7vnh1
5J+a+cTbSEHDO7gwQyoJuD3Y6Leqne7AA9IrbYlhBszHaSD2qZ0lEd6Bgu7ByTNKtvMohyER6s3y
OoO8lXrmhWoKKFTM/6BUKMt8/pFxn73/zCz8YBU0dRdJB0Y398PXX/pTKqfClhdtbhYHc4mXQ5W4
xiGy2qzHF13M9BQ5LKgKLX5az+6eaBT3VlFcWRX6nDwRujL3hk7UvQKZ7l4nDJfELKynWkEPI96x
M6QK46w5zFZEHXA99OQulVUz5ceUrqR5SNoVUmCBoUWkzXOnu1bIhSHdpjzADbL9+QaPJbVEZCvB
E+RoI93GQdhYR4uIjWjTerEad0VAchRJt0low6RPbPcsLxuuoQtUK8y3aXxoE3KQIJooJOF9iitG
SC05QlGz75Yzgy23e7H25touIohzVha5Qhnks1e6SM2zV5eivigsLbvy2bUYojNw7JATlHy35oCv
zFtsl9CjkfrQE2R4xl6XuS8ZZlT6uGi4X2YrIE17FVG5A4XbgjLpj5pE5SNWsOZOuV2BRJ9jL3kF
oIhEG0CiGgOHFWatPhpI6E/UNOj5hZQp7Ikw2zXFeYbNfbY2yNfW8XpC7daIpgDPwx3C/uVJDJSW
3zK6C5cWkDWp9jUrIgFNHKbTfmlDxO8+HIanvtZZUXjqAQiHJU+50MfupeO5ATHgWLauciUrNfZj
N7dxX8Uq1VIvbK2z5+mDKgnTdCbKefEuYr0xWXv0a/HdxApzl9FNm7AZGJQN1wJpkzSMGqTbZIa7
OmR3TtO6oyCAzXE7mKHnXqxHSYP6VnvWyoEWsZi0AMR2PM3d71gX3Srm/avMiByngkTC69ig8bWb
1ww9CvpULrCEsN68GfSt0mYsDxz5nlr0+UgYu97XxuAJrJ3PWtRB8iF+Nmdd3tBT43xf4/i/Wrx8
ibZE2TovoIOdF1cTg9G7qYBIidlSBEwt4rgs+AB2InLl93IYygd/SeYrSMz5rmmnytpQE7D8g5WY
6iLJqwFngm4ltPkES7pcqn5ntqH7QPp3Mm6gy6DD9aBSXfumb54KGVdolbMggEDfUuin7fF/7J3J
cttIFkV/paP3YGBOYNMLiqRUGj2XrQ1ClmQAJEjMA/H1dRKAXBQlu+3CBtHRuaUtEonMN957H6D1
dv9h46oWyPUgSSAQSMYyZxKZTUTS3lIyQpJ+7ZVbCgZZ8c0xW+QSdFFeu7aF/CcECpQ+yg2W6aSV
Vd1aTUBWFwA+PttMN8xX6DTY900rINQjvHRJqzPzVxLIgSZDmYDZX8fMM4nL+BoVIwZXMgYsuPVl
Bw4ufHK1twPwxru9d6HtC5GeOnltf0mosDGRPGlvbb+Ozw2TqTkgvsz2FijyZolCSAtqtuI1OkB9
Tjabene7httULOgtwyBRM3Eqg1EQqQ09z4WEGCxTYsA5rPftCq52IQ0TXYBY9d6VlPz+AM6S/LHO
0IjcW+X+0WOi2pJZ6wpaa/H2c7ipGI6+3xVzVElRnE5z5ilvsjtRoMzsUOhmQug2OCmrTFttk5g/
5CjUn2lYghz1GG26ydAFWNiC/hMUh9QVBiKjgHv8WL75pL4k0nXO4MkxHWgXVvXc9Dy+yIxcbwE/
IqAonuTIKEIVbRnDutS3cfkxgaqanFS7fFVamz2VYvU+Enn8mcGhOnonWrPKFc9YlBG/g4mW27d4
JYartpj3S9tMa3RmVd6oAIVwSf1h9wbIV4J+aMGhVhhoWNx1bQNFX3MlctnaWcZJoa8v+vH2utFQ
Q8faFg9+pmKQ4haOaT8UXC3oZGUCnZ6lUzYW3HymOVFQZUATPWRace0Jrf/4i6fRMOsqXmIPbrXI
XfyxU1oePQzdhD2cRVwAVWuS/LTH4YGUkBKXMda2IY/Kc9paC7uicFMlJle/DKz0zGwQAj/rmk9J
wrE9iQW6w/MNtbovepz6xHMBoiGaEesxSglBjoQlI4Sd5Ns+qUzZWkQUNYIGu9ytzfoRTErK7I6N
Yv1JP5/h0IGbnzFNG9ntXeOH5RwKbPA1r4q7NWXVpWWGPsNfoEnln6NWKZX3CJLHxpmjB851RbWM
cQvovgV1nZ6tAXiv9o7UhnD9rZgjUl5/rKxs+44WxTc9aj83uqndbAqdwpUdITiqu2i0mJCzHvwi
8B/aMKzf+6XgzXHjGYRCXdalFYEs/bwKQinAF+XiHAXbPF40dYQOXw5OfI/QfO7XZ4XbqBdmGu+v
0rww3tmIAyvzbLsptbnNW2BSBfWET9BXmdSLJkJ01WSZeQPLNbpJYXW924YO08pjLb83KyVaxghK
fI1du7oo7KSVE7310J7njoF2MlNK53XZ1lAH0whz4XoWWsaOeQ5c4auXKPX7uvA34OhK9Qodc+t2
U9sb/ySD5oKvhOAzp4btX7sUza6yBvF8xa1dm/Kun9/pYZ1cgFpHjwVywwUakwq4C0Y8ZacaJg/y
4Q6dJlCUOsNemCPRrAKwgB+YLQnrbYceYBIGTAfal+3bgrExc7fy6y9lVKTlUs1zMzxvwqaxTlCs
UBBd95hTcm03FLhP3aDMz8hylcu1aOOPapjpLrKPkEHnuiLUDXVRp76u8fDftCrNr8okqU7h/u4v
AEpvo0XiBh5Ve430IsC4nTJrSQtpKSc0W/1KVG99vapRX1l7zHtBuSr7smkKA22kyLpsQh0zCrPJ
RYAiqXb1AqGi0kP0ItavCrFvrTkIKsSunUiYGEStfox1u/RWrpK29AKo75pmqi+RwYT5WorwXb7V
0o+lts8/OdB4l1XTomm0buiKCNtELZayN2r6a7EwklqEcMza4AGADn6oUPfM71KqMFqYbNWbqiVP
QStPZLDXvPAGfFjzUc1q5coKC8Ofh0ZqrBzFyGDfJDtrleYCnbBYD938tOTsfqNQ2fyZOEZxX1sI
h9V2wXwUlUYvKuORRtdlHUcC9WqHuj3S7ClCBAFopjNRJN+soPHf5GtgBfM2zItzg5lAMd1lNCOR
Kkn3qHlk0DTxzjcKIrtLXbW9YuH6Upqr3TcNiKJYoFALq8K52JTIJiumqD4H9KuB1fjt+oa6sFDn
Hgz5m50bRcV8BwcV4LDBW4M2oZln24SZW+WnJmDuq9njdf+Pdv9vaHebKtlBavNiBOSf4INAuz+D
uvf/5wnqrqJOa5H828Bm0YeVM2afoO6axkeyZ/tdnfYJ7m7NVJqahoPPM6kaSpWPp0KoOqOmJwC8
OcC3yWf134G7P6+1UIpULWotkDmA3YOuN2SSflAIZUChhhpyWl+X2wc/j1CA/nqwG68UPp+DlV9+
wVGJLmuMaJs0fIGzxnA6KKy6d2F1Hbo0aR9+/lVdZv13lYXvorBCdYV2JoJFL+GUey3XIoswGWZT
RO5NaIoOALMT5q6jI3F3m68b37kPUHgvwHUleq60cNss8AnnIABTf/sAsstBrhRqSaC64tTLfNmM
2JWPIQFvuL0sMzOH5Av0t/0jyt21l31w1ur+Al5O7H3Yp8WKAo91nhdr7c06jdchCYSX7hDB2ul0
wYzMKuZ6ZStMV6srw4XvGm3TYPMewp5fAb4zd+SeC37EtpiH9FRyOVPiPCNZ+7gH430ReSlq9i2c
vXqFhhSjJS8EKrELq2GMgaMxIONWiVUbmje6PnOKPBkDrCzTuDEVkbQX68INlPc1kgfmbmlUvueC
PSsQH2y8U0Himvel4f8ZqzE8iLzUy64z8rZ8zPbvHnP8bP4kkCM/fROHu+JD/M/+0c//0DBQtrdD
93G5K+QvoIH9rLvC7Ty4DN9/Uvd7f/YXorsiLMoHZtUa7swCyiYkUbBbxr//FcU7VFe6jxUXhg34
elsW5LrVf+HBFv1oE37+fP1u/vzfPHuCuwcM6gInmYX3xaFdRcFYChE960t1v+nlLhz9jb93wTRn
UNhUyCdUfuXCsB7ugqaZKKtSmMIwdl81pedX1bGPb+gzYdPywqW8eghk2w4VJkNXac91a3KbACeD
dzbuEKgz3B3UAEu2x1hHh8BxZ/QfIEVBU+rX5HaBmvnITTDMGYOq6QFow33Hcz+/CWgM2+CCmUHd
nZWe9Deh+4D+khRGG3UUDGdmMEmbCSMEVHLxBw93gWa12emc0WTsFvELXzihXYBG3b+Zni7xE9fw
Q6PIUeDp4Dohid6to/sgN8Fwu8nj/SZNzjQ6jiSEjjsJkmEKuwwkWL8JEOAOT4KwZtD5bcm27z+f
3CbotFF+MUr44VEwBWM2bINQ2nh1F7glbIO0G4P/ZJemdR8QROp/04j7IGYIL9JMgwPYLc7W4VHQ
NHdG4ZJ+7lMUMbVNgNHbG6oRm+CQZyJ9TZ/49U1QJe+avqPdByUTMomClHqkNTC1GQghtPQNWHly
HR0BQSDVCezrkzMD8OrppY6zhbx7lXerSQDW4ckXALQkdIteem8eppckwIgeGxTojJh1LYIL48gH
ODhClKdB2kjmPGtyRx/BIXWsDyBJsBni4JjwrLt1dPYdAx9BGmlSPerW5HaBqNYe6wSkBcDCo3Lb
h78vIkN3Bn9WKgMMuzA5Q0AO44y9ClQN8IIo4A6ZkvSthwaBhJEMAvyfO9jJ6RkEExr7SHto6jP4
2UxcAdrzdOIPd8E1qK2oUjJk+Hx6WQKIxNERsoP1MznxEqwl15FdcMmlwGGSRwwRdL/tEwoM6GhL
4OIo34jcDIr/JMYHT3l4Fmx3BqIYARkkurs1vRuBdR+7C4aQ1hGottRhOnx8B+lyhwNCFjHVx3dx
3yMPgUETRqonQN/qn/LILLoaGbWG0roz2M3JHQKJTRztIokGCZBBXr9uFlGgJ5IgjgL12m34hEwB
U7BGuwWKR668BdbR2xf2TKga1bWnUvr0AiSVps/IO4BTJAcmDBRDMHzkDgT1Q7qLBsCryb18Mvix
+TGdBIdnR1zm9U4ChpCNkbMDhs8nFxOgbja6fmraeEPk0mhgvx4TmDOcrkFO1keiU7IAMHFGh8eU
AWAjie+NgiNLQCeB8jm2Rh+KKNM7BLybPnMZUSpyZ4Mq3+v9FKn2Z1sWhgCezhA4TqtoCMxxdNWA
KjqIfylBNCSMGNjDyAi64wzhMsOluDo5gygt1Vh/YDBhEmoUIJLeFBw9P/4AmgfFo6fe4+QsAnG9
PtYtkDAbOEWec9gFnvLZKQDz830Gz8RK59wCObd6XHpEb5Uj7oLD6U/B0fML+uuYS5BQQ+A8vcjQ
sCVxatQuGNTGESSVHNP+MdnWw1Mg6DADVYK7N9iKCfoFktiRu0CESAwMyRY8QbeOLYI1wzeq2Iwh
VZ7cLhiQ5UZ7RwtMBWVCUuX+LBxnzDKEkpn0gd+YmHc0gcmNPQv0DekgEyy+Dj+itA5ZGcjFZBuL
6NW6Y3MmaReYFEspsb8QL0polFV6XCd5Q7e6bZ9S1GxyXceeBQO7AC+LJuX3pzy0jjQxZgy309A5
mtzjE82PPQSmSnGI7vKQMb2oo9JkQ+fWkWXWfnv6ZuaUDoEEkY09BMRBOqPCn4A1xyAsGS6C51Ul
BKlb/bZPaBcwVi+U0H8bjwjegnNuCWe48EeBQn8VZMF2AChN7kag5Snp7uPCJQyCSrVM14ag8ShQ
cOSNod2oUbfp1vQCBXZhNOaABJLY0yRL6p/y+CyAvcERU24ZLt+U7gLHYHSgpAEtQviF19x7R876
oVsAoYzCk2w/DeDUydlFMt+hzvXPiynUFYHko1FgHV0CICeorMDwp4TQrck1nA1Y/mPdgmwsaToC
1cgDdOsoWhbOTHpOpIMGUzC9XXiFMvTbboHMCWUSRBsG53e0CwAPiJAYMEQc2W/T1AIlsIijcdr0
V8CqS8rC6wYBt2BTcKPc8LfbmFbmhCLHCymt3z4LVEy48dyt4VW/rDHTiAWvhKj7U5b9q7vwCx4E
Hoz8V/fR4132n78AAAD//w==</cx:binary>
              </cx:geoCache>
            </cx:geography>
          </cx:layoutPr>
          <cx:valueColors>
            <cx:minColor>
              <a:srgbClr val="F2D4FA"/>
            </cx:minColor>
            <cx:midColor>
              <a:srgbClr val="FF99FF"/>
            </cx:midColor>
            <cx:maxColor>
              <a:srgbClr val="7030A0"/>
            </cx:maxColor>
          </cx:valueColors>
          <cx:valueColorPositions count="3"/>
        </cx:series>
      </cx:plotAreaRegion>
    </cx:plotArea>
    <cx:legend pos="r" align="min" overlay="0">
      <cx:txPr>
        <a:bodyPr vertOverflow="overflow" horzOverflow="overflow" wrap="square" lIns="0" tIns="0" rIns="0" bIns="0"/>
        <a:lstStyle/>
        <a:p>
          <a:pPr algn="ctr" rtl="0">
            <a:defRPr sz="1600" b="0" i="0">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endParaRPr lang="en-IN" sz="1600">
            <a:solidFill>
              <a:schemeClr val="tx1"/>
            </a:solidFill>
            <a:latin typeface="Segoe UI Black" panose="020B0A02040204020203" pitchFamily="34" charset="0"/>
            <a:ea typeface="Segoe UI Black" panose="020B0A02040204020203" pitchFamily="34" charset="0"/>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4.xml"/><Relationship Id="rId1" Type="http://schemas.openxmlformats.org/officeDocument/2006/relationships/image" Target="../media/image2.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7620</xdr:colOff>
      <xdr:row>6</xdr:row>
      <xdr:rowOff>148590</xdr:rowOff>
    </xdr:from>
    <xdr:to>
      <xdr:col>11</xdr:col>
      <xdr:colOff>312420</xdr:colOff>
      <xdr:row>21</xdr:row>
      <xdr:rowOff>148590</xdr:rowOff>
    </xdr:to>
    <xdr:graphicFrame macro="">
      <xdr:nvGraphicFramePr>
        <xdr:cNvPr id="2" name="Chart 1">
          <a:extLst>
            <a:ext uri="{FF2B5EF4-FFF2-40B4-BE49-F238E27FC236}">
              <a16:creationId xmlns:a16="http://schemas.microsoft.com/office/drawing/2014/main" id="{E95FDC9E-21CB-3802-E6E0-DC5083596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510540</xdr:colOff>
      <xdr:row>2</xdr:row>
      <xdr:rowOff>163830</xdr:rowOff>
    </xdr:from>
    <xdr:to>
      <xdr:col>16</xdr:col>
      <xdr:colOff>205740</xdr:colOff>
      <xdr:row>17</xdr:row>
      <xdr:rowOff>163830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8C4E1B6-5D88-FF86-882E-CD8BDE2352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11240" y="5295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220980</xdr:colOff>
      <xdr:row>4</xdr:row>
      <xdr:rowOff>175260</xdr:rowOff>
    </xdr:from>
    <xdr:to>
      <xdr:col>11</xdr:col>
      <xdr:colOff>220980</xdr:colOff>
      <xdr:row>18</xdr:row>
      <xdr:rowOff>81915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5F00ECE-F6AC-0276-CEDD-AD66419D38E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906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91440</xdr:colOff>
      <xdr:row>7</xdr:row>
      <xdr:rowOff>106680</xdr:rowOff>
    </xdr:from>
    <xdr:to>
      <xdr:col>12</xdr:col>
      <xdr:colOff>91440</xdr:colOff>
      <xdr:row>21</xdr:row>
      <xdr:rowOff>13335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FDD4D6DA-D17D-D2C5-70DA-0FC3EDBCD2A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15240</xdr:colOff>
      <xdr:row>10</xdr:row>
      <xdr:rowOff>160021</xdr:rowOff>
    </xdr:from>
    <xdr:to>
      <xdr:col>5</xdr:col>
      <xdr:colOff>624840</xdr:colOff>
      <xdr:row>20</xdr:row>
      <xdr:rowOff>68581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B2F0B9F-ABC8-EFD7-8265-B4986875FBC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354580" y="1988821"/>
              <a:ext cx="1828800" cy="1737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76200</xdr:colOff>
      <xdr:row>6</xdr:row>
      <xdr:rowOff>148590</xdr:rowOff>
    </xdr:from>
    <xdr:to>
      <xdr:col>9</xdr:col>
      <xdr:colOff>381000</xdr:colOff>
      <xdr:row>21</xdr:row>
      <xdr:rowOff>148590</xdr:rowOff>
    </xdr:to>
    <xdr:graphicFrame macro="">
      <xdr:nvGraphicFramePr>
        <xdr:cNvPr id="2" name="Chart 1">
          <a:extLst>
            <a:ext uri="{FF2B5EF4-FFF2-40B4-BE49-F238E27FC236}">
              <a16:creationId xmlns:a16="http://schemas.microsoft.com/office/drawing/2014/main" id="{3D4AB987-4D67-ED9C-45ED-392534F35E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167640</xdr:colOff>
      <xdr:row>30</xdr:row>
      <xdr:rowOff>80010</xdr:rowOff>
    </xdr:from>
    <xdr:to>
      <xdr:col>14</xdr:col>
      <xdr:colOff>472440</xdr:colOff>
      <xdr:row>45</xdr:row>
      <xdr:rowOff>80010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856349B-B494-FFBA-5BC0-6793379A61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19800" y="55664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335280</xdr:colOff>
      <xdr:row>3</xdr:row>
      <xdr:rowOff>49530</xdr:rowOff>
    </xdr:from>
    <xdr:to>
      <xdr:col>13</xdr:col>
      <xdr:colOff>30480</xdr:colOff>
      <xdr:row>20</xdr:row>
      <xdr:rowOff>60960</xdr:rowOff>
    </xdr:to>
    <xdr:graphicFrame macro="">
      <xdr:nvGraphicFramePr>
        <xdr:cNvPr id="2" name="Chart 1">
          <a:extLst>
            <a:ext uri="{FF2B5EF4-FFF2-40B4-BE49-F238E27FC236}">
              <a16:creationId xmlns:a16="http://schemas.microsoft.com/office/drawing/2014/main" id="{685022DD-2902-E3A8-EEB5-89F76D54B5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10586</xdr:rowOff>
    </xdr:from>
    <xdr:to>
      <xdr:col>4</xdr:col>
      <xdr:colOff>91440</xdr:colOff>
      <xdr:row>62</xdr:row>
      <xdr:rowOff>15240</xdr:rowOff>
    </xdr:to>
    <xdr:sp macro="" textlink="">
      <xdr:nvSpPr>
        <xdr:cNvPr id="3" name="Rectangle: Top Corners Rounded 2">
          <a:extLst>
            <a:ext uri="{FF2B5EF4-FFF2-40B4-BE49-F238E27FC236}">
              <a16:creationId xmlns:a16="http://schemas.microsoft.com/office/drawing/2014/main" id="{A3ED713C-7E0E-4DFC-AED0-6B180A6B544A}"/>
            </a:ext>
          </a:extLst>
        </xdr:cNvPr>
        <xdr:cNvSpPr/>
      </xdr:nvSpPr>
      <xdr:spPr>
        <a:xfrm rot="5400000">
          <a:off x="-4406687" y="4417273"/>
          <a:ext cx="11343214" cy="2529840"/>
        </a:xfrm>
        <a:prstGeom prst="round2SameRect">
          <a:avLst/>
        </a:prstGeom>
        <a:solidFill>
          <a:schemeClr val="bg1"/>
        </a:solidFill>
        <a:effectLst>
          <a:glow rad="736600">
            <a:srgbClr val="7030A0">
              <a:alpha val="71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tx1"/>
              </a:solidFill>
            </a:ln>
          </a:endParaRPr>
        </a:p>
      </xdr:txBody>
    </xdr:sp>
    <xdr:clientData/>
  </xdr:twoCellAnchor>
  <xdr:twoCellAnchor editAs="oneCell">
    <xdr:from>
      <xdr:col>0</xdr:col>
      <xdr:colOff>76200</xdr:colOff>
      <xdr:row>1</xdr:row>
      <xdr:rowOff>139702</xdr:rowOff>
    </xdr:from>
    <xdr:to>
      <xdr:col>3</xdr:col>
      <xdr:colOff>228599</xdr:colOff>
      <xdr:row>8</xdr:row>
      <xdr:rowOff>165100</xdr:rowOff>
    </xdr:to>
    <xdr:pic>
      <xdr:nvPicPr>
        <xdr:cNvPr id="10" name="Picture 9">
          <a:extLst>
            <a:ext uri="{FF2B5EF4-FFF2-40B4-BE49-F238E27FC236}">
              <a16:creationId xmlns:a16="http://schemas.microsoft.com/office/drawing/2014/main" id="{C149AE42-9096-8F4A-1A59-5F00D651E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 y="317502"/>
          <a:ext cx="1981199" cy="1269998"/>
        </a:xfrm>
        <a:prstGeom prst="rect">
          <a:avLst/>
        </a:prstGeom>
      </xdr:spPr>
    </xdr:pic>
    <xdr:clientData/>
  </xdr:twoCellAnchor>
  <xdr:twoCellAnchor>
    <xdr:from>
      <xdr:col>4</xdr:col>
      <xdr:colOff>152400</xdr:colOff>
      <xdr:row>1</xdr:row>
      <xdr:rowOff>25400</xdr:rowOff>
    </xdr:from>
    <xdr:to>
      <xdr:col>48</xdr:col>
      <xdr:colOff>563880</xdr:colOff>
      <xdr:row>4</xdr:row>
      <xdr:rowOff>127000</xdr:rowOff>
    </xdr:to>
    <xdr:sp macro="" textlink="">
      <xdr:nvSpPr>
        <xdr:cNvPr id="11" name="Rectangle: Rounded Corners 10">
          <a:extLst>
            <a:ext uri="{FF2B5EF4-FFF2-40B4-BE49-F238E27FC236}">
              <a16:creationId xmlns:a16="http://schemas.microsoft.com/office/drawing/2014/main" id="{9DCB5E8B-143C-4E2F-22F3-2D10E7E77984}"/>
            </a:ext>
          </a:extLst>
        </xdr:cNvPr>
        <xdr:cNvSpPr/>
      </xdr:nvSpPr>
      <xdr:spPr>
        <a:xfrm>
          <a:off x="2590800" y="208280"/>
          <a:ext cx="27233880" cy="65024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3200">
              <a:latin typeface="Segoe UI Black" panose="020B0A02040204020203" pitchFamily="34" charset="0"/>
              <a:ea typeface="Segoe UI Black" panose="020B0A02040204020203" pitchFamily="34" charset="0"/>
            </a:rPr>
            <a:t>Ecommerce Sales Dashboard</a:t>
          </a:r>
        </a:p>
      </xdr:txBody>
    </xdr:sp>
    <xdr:clientData/>
  </xdr:twoCellAnchor>
  <xdr:twoCellAnchor>
    <xdr:from>
      <xdr:col>4</xdr:col>
      <xdr:colOff>165100</xdr:colOff>
      <xdr:row>8</xdr:row>
      <xdr:rowOff>12700</xdr:rowOff>
    </xdr:from>
    <xdr:to>
      <xdr:col>46</xdr:col>
      <xdr:colOff>441960</xdr:colOff>
      <xdr:row>16</xdr:row>
      <xdr:rowOff>0</xdr:rowOff>
    </xdr:to>
    <xdr:grpSp>
      <xdr:nvGrpSpPr>
        <xdr:cNvPr id="17" name="Group 16">
          <a:extLst>
            <a:ext uri="{FF2B5EF4-FFF2-40B4-BE49-F238E27FC236}">
              <a16:creationId xmlns:a16="http://schemas.microsoft.com/office/drawing/2014/main" id="{FB0FF298-1077-A9CE-3849-8EBF6F03CAAC}"/>
            </a:ext>
          </a:extLst>
        </xdr:cNvPr>
        <xdr:cNvGrpSpPr/>
      </xdr:nvGrpSpPr>
      <xdr:grpSpPr>
        <a:xfrm>
          <a:off x="2603500" y="1475740"/>
          <a:ext cx="25880060" cy="1450340"/>
          <a:chOff x="2565400" y="1270000"/>
          <a:chExt cx="20713700" cy="1409700"/>
        </a:xfrm>
      </xdr:grpSpPr>
      <xdr:sp macro="" textlink="KPI!B17">
        <xdr:nvSpPr>
          <xdr:cNvPr id="12" name="Rectangle: Rounded Corners 11">
            <a:extLst>
              <a:ext uri="{FF2B5EF4-FFF2-40B4-BE49-F238E27FC236}">
                <a16:creationId xmlns:a16="http://schemas.microsoft.com/office/drawing/2014/main" id="{3BEB84CB-A86E-BEB2-D7A3-C969FE4D0067}"/>
              </a:ext>
            </a:extLst>
          </xdr:cNvPr>
          <xdr:cNvSpPr/>
        </xdr:nvSpPr>
        <xdr:spPr>
          <a:xfrm>
            <a:off x="2565400" y="1270000"/>
            <a:ext cx="3759200" cy="1346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E9E6784-5E4C-4573-B03D-35F182B778EA}" type="TxLink">
              <a:rPr lang="en-US" sz="3200" b="0" i="0" u="none" strike="noStrike">
                <a:solidFill>
                  <a:schemeClr val="tx1">
                    <a:lumMod val="95000"/>
                    <a:lumOff val="5000"/>
                  </a:schemeClr>
                </a:solidFill>
                <a:latin typeface="Segoe UI Black" panose="020B0A02040204020203" pitchFamily="34" charset="0"/>
                <a:ea typeface="Segoe UI Black" panose="020B0A02040204020203" pitchFamily="34" charset="0"/>
                <a:cs typeface="Calibri"/>
              </a:rPr>
              <a:pPr algn="ctr"/>
              <a:t>₹ 2297.20K</a:t>
            </a:fld>
            <a:br>
              <a:rPr lang="en-US" sz="3200" b="0" i="0" u="none" strike="noStrike">
                <a:solidFill>
                  <a:schemeClr val="tx1">
                    <a:lumMod val="95000"/>
                    <a:lumOff val="5000"/>
                  </a:schemeClr>
                </a:solidFill>
                <a:latin typeface="Segoe UI Black" panose="020B0A02040204020203" pitchFamily="34" charset="0"/>
                <a:ea typeface="Segoe UI Black" panose="020B0A02040204020203" pitchFamily="34" charset="0"/>
                <a:cs typeface="Calibri"/>
              </a:rPr>
            </a:br>
            <a:r>
              <a:rPr lang="en-US" sz="2400" b="0" i="0" u="none" strike="noStrike">
                <a:solidFill>
                  <a:schemeClr val="tx1">
                    <a:lumMod val="95000"/>
                    <a:lumOff val="5000"/>
                  </a:schemeClr>
                </a:solidFill>
                <a:latin typeface="Segoe UI Black" panose="020B0A02040204020203" pitchFamily="34" charset="0"/>
                <a:ea typeface="Segoe UI Black" panose="020B0A02040204020203" pitchFamily="34" charset="0"/>
                <a:cs typeface="Calibri"/>
              </a:rPr>
              <a:t>Total</a:t>
            </a:r>
            <a:r>
              <a:rPr lang="en-US" sz="3200" b="0" i="0" u="none" strike="noStrike">
                <a:solidFill>
                  <a:schemeClr val="tx1">
                    <a:lumMod val="95000"/>
                    <a:lumOff val="5000"/>
                  </a:schemeClr>
                </a:solidFill>
                <a:latin typeface="Segoe UI Black" panose="020B0A02040204020203" pitchFamily="34" charset="0"/>
                <a:ea typeface="Segoe UI Black" panose="020B0A02040204020203" pitchFamily="34" charset="0"/>
                <a:cs typeface="Calibri"/>
              </a:rPr>
              <a:t> </a:t>
            </a:r>
            <a:r>
              <a:rPr lang="en-US" sz="2400" b="0" i="0" u="none" strike="noStrike">
                <a:solidFill>
                  <a:schemeClr val="tx1">
                    <a:lumMod val="95000"/>
                    <a:lumOff val="5000"/>
                  </a:schemeClr>
                </a:solidFill>
                <a:latin typeface="Segoe UI Black" panose="020B0A02040204020203" pitchFamily="34" charset="0"/>
                <a:ea typeface="Segoe UI Black" panose="020B0A02040204020203" pitchFamily="34" charset="0"/>
                <a:cs typeface="Calibri"/>
              </a:rPr>
              <a:t>Sales</a:t>
            </a:r>
            <a:endParaRPr lang="en-IN" sz="2400" u="none">
              <a:solidFill>
                <a:schemeClr val="tx1">
                  <a:lumMod val="95000"/>
                  <a:lumOff val="5000"/>
                </a:schemeClr>
              </a:solidFill>
              <a:latin typeface="Segoe UI Black" panose="020B0A02040204020203" pitchFamily="34" charset="0"/>
              <a:ea typeface="Segoe UI Black" panose="020B0A02040204020203" pitchFamily="34" charset="0"/>
            </a:endParaRPr>
          </a:p>
        </xdr:txBody>
      </xdr:sp>
      <xdr:sp macro="" textlink="KPI!E17">
        <xdr:nvSpPr>
          <xdr:cNvPr id="14" name="Rectangle: Rounded Corners 13">
            <a:extLst>
              <a:ext uri="{FF2B5EF4-FFF2-40B4-BE49-F238E27FC236}">
                <a16:creationId xmlns:a16="http://schemas.microsoft.com/office/drawing/2014/main" id="{60367393-8353-41BD-BC89-9DB968A00401}"/>
              </a:ext>
            </a:extLst>
          </xdr:cNvPr>
          <xdr:cNvSpPr/>
        </xdr:nvSpPr>
        <xdr:spPr>
          <a:xfrm>
            <a:off x="8216900" y="1308100"/>
            <a:ext cx="3759200" cy="1346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D3ACFF8-99A1-4014-8F71-7258858F5D4F}" type="TxLink">
              <a:rPr lang="en-US" sz="3200" b="0" i="0" u="none" strike="noStrike">
                <a:solidFill>
                  <a:schemeClr val="tx1">
                    <a:lumMod val="95000"/>
                    <a:lumOff val="5000"/>
                  </a:schemeClr>
                </a:solidFill>
                <a:latin typeface="Segoe UI Black" panose="020B0A02040204020203" pitchFamily="34" charset="0"/>
                <a:ea typeface="Segoe UI Black" panose="020B0A02040204020203" pitchFamily="34" charset="0"/>
                <a:cs typeface="Calibri"/>
              </a:rPr>
              <a:pPr algn="ctr"/>
              <a:t>₹ 286.40K</a:t>
            </a:fld>
            <a:br>
              <a:rPr lang="en-US" sz="3200" b="0" i="0" u="none" strike="noStrike">
                <a:solidFill>
                  <a:schemeClr val="tx1">
                    <a:lumMod val="95000"/>
                    <a:lumOff val="5000"/>
                  </a:schemeClr>
                </a:solidFill>
                <a:latin typeface="Segoe UI Black" panose="020B0A02040204020203" pitchFamily="34" charset="0"/>
                <a:ea typeface="Segoe UI Black" panose="020B0A02040204020203" pitchFamily="34" charset="0"/>
                <a:cs typeface="Calibri"/>
              </a:rPr>
            </a:br>
            <a:r>
              <a:rPr lang="en-US" sz="2400" b="0" i="0" u="none" strike="noStrike">
                <a:solidFill>
                  <a:schemeClr val="tx1">
                    <a:lumMod val="95000"/>
                    <a:lumOff val="5000"/>
                  </a:schemeClr>
                </a:solidFill>
                <a:latin typeface="Segoe UI Black" panose="020B0A02040204020203" pitchFamily="34" charset="0"/>
                <a:ea typeface="Segoe UI Black" panose="020B0A02040204020203" pitchFamily="34" charset="0"/>
                <a:cs typeface="Calibri"/>
              </a:rPr>
              <a:t>Total</a:t>
            </a:r>
            <a:r>
              <a:rPr lang="en-US" sz="3200" b="0" i="0" u="none" strike="noStrike">
                <a:solidFill>
                  <a:schemeClr val="tx1">
                    <a:lumMod val="95000"/>
                    <a:lumOff val="5000"/>
                  </a:schemeClr>
                </a:solidFill>
                <a:latin typeface="Segoe UI Black" panose="020B0A02040204020203" pitchFamily="34" charset="0"/>
                <a:ea typeface="Segoe UI Black" panose="020B0A02040204020203" pitchFamily="34" charset="0"/>
                <a:cs typeface="Calibri"/>
              </a:rPr>
              <a:t> </a:t>
            </a:r>
            <a:r>
              <a:rPr lang="en-US" sz="2400" b="0" i="0" u="none" strike="noStrike">
                <a:solidFill>
                  <a:schemeClr val="tx1">
                    <a:lumMod val="95000"/>
                    <a:lumOff val="5000"/>
                  </a:schemeClr>
                </a:solidFill>
                <a:latin typeface="Segoe UI Black" panose="020B0A02040204020203" pitchFamily="34" charset="0"/>
                <a:ea typeface="Segoe UI Black" panose="020B0A02040204020203" pitchFamily="34" charset="0"/>
                <a:cs typeface="Calibri"/>
              </a:rPr>
              <a:t>Profit</a:t>
            </a:r>
            <a:br>
              <a:rPr lang="en-US" sz="3200" b="0" i="0" u="none" strike="noStrike">
                <a:solidFill>
                  <a:schemeClr val="tx1">
                    <a:lumMod val="95000"/>
                    <a:lumOff val="5000"/>
                  </a:schemeClr>
                </a:solidFill>
                <a:latin typeface="Segoe UI Black" panose="020B0A02040204020203" pitchFamily="34" charset="0"/>
                <a:ea typeface="Segoe UI Black" panose="020B0A02040204020203" pitchFamily="34" charset="0"/>
                <a:cs typeface="Calibri"/>
              </a:rPr>
            </a:br>
            <a:endParaRPr lang="en-IN" sz="3200" u="none">
              <a:solidFill>
                <a:schemeClr val="tx1">
                  <a:lumMod val="95000"/>
                  <a:lumOff val="5000"/>
                </a:schemeClr>
              </a:solidFill>
              <a:latin typeface="Segoe UI Black" panose="020B0A02040204020203" pitchFamily="34" charset="0"/>
              <a:ea typeface="Segoe UI Black" panose="020B0A02040204020203" pitchFamily="34" charset="0"/>
            </a:endParaRPr>
          </a:p>
        </xdr:txBody>
      </xdr:sp>
      <xdr:sp macro="" textlink="KPI!I17">
        <xdr:nvSpPr>
          <xdr:cNvPr id="15" name="Rectangle: Rounded Corners 14">
            <a:extLst>
              <a:ext uri="{FF2B5EF4-FFF2-40B4-BE49-F238E27FC236}">
                <a16:creationId xmlns:a16="http://schemas.microsoft.com/office/drawing/2014/main" id="{8E47A13F-6C5F-45FE-9C36-05CDBA25DF0E}"/>
              </a:ext>
            </a:extLst>
          </xdr:cNvPr>
          <xdr:cNvSpPr/>
        </xdr:nvSpPr>
        <xdr:spPr>
          <a:xfrm>
            <a:off x="13868400" y="1333500"/>
            <a:ext cx="3759200" cy="1346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01866D0-6388-4656-904A-FEF2FDFE8D60}"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algn="ctr"/>
              <a:t># 37873</a:t>
            </a:fld>
            <a:br>
              <a:rPr lang="en-US" sz="3200" b="0" i="0" u="none" strike="noStrike">
                <a:solidFill>
                  <a:srgbClr val="000000"/>
                </a:solidFill>
                <a:latin typeface="Segoe UI Black" panose="020B0A02040204020203" pitchFamily="34" charset="0"/>
                <a:ea typeface="Segoe UI Black" panose="020B0A02040204020203" pitchFamily="34" charset="0"/>
                <a:cs typeface="Calibri"/>
              </a:rPr>
            </a:br>
            <a:r>
              <a:rPr lang="en-US" sz="2400" b="0" i="0" u="none" strike="noStrike">
                <a:solidFill>
                  <a:srgbClr val="000000"/>
                </a:solidFill>
                <a:latin typeface="Segoe UI Black" panose="020B0A02040204020203" pitchFamily="34" charset="0"/>
                <a:ea typeface="Segoe UI Black" panose="020B0A02040204020203" pitchFamily="34" charset="0"/>
                <a:cs typeface="Calibri"/>
              </a:rPr>
              <a:t>Total Quantity</a:t>
            </a:r>
            <a:endParaRPr lang="en-IN" sz="2400" u="none">
              <a:solidFill>
                <a:schemeClr val="tx1">
                  <a:lumMod val="95000"/>
                  <a:lumOff val="5000"/>
                </a:schemeClr>
              </a:solidFill>
              <a:latin typeface="Segoe UI Black" panose="020B0A02040204020203" pitchFamily="34" charset="0"/>
              <a:ea typeface="Segoe UI Black" panose="020B0A02040204020203" pitchFamily="34" charset="0"/>
            </a:endParaRPr>
          </a:p>
        </xdr:txBody>
      </xdr:sp>
      <xdr:sp macro="" textlink="KPI!M17">
        <xdr:nvSpPr>
          <xdr:cNvPr id="16" name="Rectangle: Rounded Corners 15">
            <a:extLst>
              <a:ext uri="{FF2B5EF4-FFF2-40B4-BE49-F238E27FC236}">
                <a16:creationId xmlns:a16="http://schemas.microsoft.com/office/drawing/2014/main" id="{51487474-1D5F-45F3-AA54-550173A06543}"/>
              </a:ext>
            </a:extLst>
          </xdr:cNvPr>
          <xdr:cNvSpPr/>
        </xdr:nvSpPr>
        <xdr:spPr>
          <a:xfrm>
            <a:off x="19519900" y="1295400"/>
            <a:ext cx="3759200" cy="1346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1B7F8E0-A99B-44FC-8CE9-00A8BD20BDE8}"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algn="ctr"/>
              <a:t># 9994</a:t>
            </a:fld>
            <a:br>
              <a:rPr lang="en-US" sz="3200" b="0" i="0" u="none" strike="noStrike">
                <a:solidFill>
                  <a:srgbClr val="000000"/>
                </a:solidFill>
                <a:latin typeface="Segoe UI Black" panose="020B0A02040204020203" pitchFamily="34" charset="0"/>
                <a:ea typeface="Segoe UI Black" panose="020B0A02040204020203" pitchFamily="34" charset="0"/>
                <a:cs typeface="Calibri"/>
              </a:rPr>
            </a:br>
            <a:r>
              <a:rPr lang="en-US" sz="2400" b="0" i="0" u="none" strike="noStrike">
                <a:solidFill>
                  <a:srgbClr val="000000"/>
                </a:solidFill>
                <a:latin typeface="Segoe UI Black" panose="020B0A02040204020203" pitchFamily="34" charset="0"/>
                <a:ea typeface="Segoe UI Black" panose="020B0A02040204020203" pitchFamily="34" charset="0"/>
                <a:cs typeface="Calibri"/>
              </a:rPr>
              <a:t>Total</a:t>
            </a:r>
            <a:r>
              <a:rPr lang="en-US" sz="2400" b="0" i="0" u="none" strike="noStrike" baseline="0">
                <a:solidFill>
                  <a:srgbClr val="000000"/>
                </a:solidFill>
                <a:latin typeface="Segoe UI Black" panose="020B0A02040204020203" pitchFamily="34" charset="0"/>
                <a:ea typeface="Segoe UI Black" panose="020B0A02040204020203" pitchFamily="34" charset="0"/>
                <a:cs typeface="Calibri"/>
              </a:rPr>
              <a:t> Orders</a:t>
            </a:r>
            <a:endParaRPr lang="en-IN" sz="2400" u="none">
              <a:solidFill>
                <a:schemeClr val="tx1">
                  <a:lumMod val="95000"/>
                  <a:lumOff val="5000"/>
                </a:schemeClr>
              </a:solidFill>
              <a:latin typeface="Segoe UI Black" panose="020B0A02040204020203" pitchFamily="34" charset="0"/>
              <a:ea typeface="Segoe UI Black" panose="020B0A02040204020203" pitchFamily="34" charset="0"/>
            </a:endParaRPr>
          </a:p>
        </xdr:txBody>
      </xdr:sp>
    </xdr:grpSp>
    <xdr:clientData/>
  </xdr:twoCellAnchor>
  <xdr:twoCellAnchor>
    <xdr:from>
      <xdr:col>4</xdr:col>
      <xdr:colOff>157480</xdr:colOff>
      <xdr:row>17</xdr:row>
      <xdr:rowOff>121920</xdr:rowOff>
    </xdr:from>
    <xdr:to>
      <xdr:col>46</xdr:col>
      <xdr:colOff>365760</xdr:colOff>
      <xdr:row>57</xdr:row>
      <xdr:rowOff>106680</xdr:rowOff>
    </xdr:to>
    <xdr:grpSp>
      <xdr:nvGrpSpPr>
        <xdr:cNvPr id="34" name="Group 33">
          <a:extLst>
            <a:ext uri="{FF2B5EF4-FFF2-40B4-BE49-F238E27FC236}">
              <a16:creationId xmlns:a16="http://schemas.microsoft.com/office/drawing/2014/main" id="{233AB752-30AF-9516-3DBB-CC8FB2830F6F}"/>
            </a:ext>
          </a:extLst>
        </xdr:cNvPr>
        <xdr:cNvGrpSpPr/>
      </xdr:nvGrpSpPr>
      <xdr:grpSpPr>
        <a:xfrm>
          <a:off x="2595880" y="3230880"/>
          <a:ext cx="25811480" cy="7299960"/>
          <a:chOff x="2595880" y="3230880"/>
          <a:chExt cx="25811480" cy="7299960"/>
        </a:xfrm>
      </xdr:grpSpPr>
      <xdr:sp macro="" textlink="">
        <xdr:nvSpPr>
          <xdr:cNvPr id="18" name="Rectangle: Rounded Corners 17">
            <a:extLst>
              <a:ext uri="{FF2B5EF4-FFF2-40B4-BE49-F238E27FC236}">
                <a16:creationId xmlns:a16="http://schemas.microsoft.com/office/drawing/2014/main" id="{3CB58F04-9F66-C701-A489-85603F79EF30}"/>
              </a:ext>
            </a:extLst>
          </xdr:cNvPr>
          <xdr:cNvSpPr/>
        </xdr:nvSpPr>
        <xdr:spPr>
          <a:xfrm>
            <a:off x="2595880" y="3230880"/>
            <a:ext cx="7950200" cy="72390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33" name="Group 32">
            <a:extLst>
              <a:ext uri="{FF2B5EF4-FFF2-40B4-BE49-F238E27FC236}">
                <a16:creationId xmlns:a16="http://schemas.microsoft.com/office/drawing/2014/main" id="{B03B072E-7261-DFD1-C15D-9709441E079E}"/>
              </a:ext>
            </a:extLst>
          </xdr:cNvPr>
          <xdr:cNvGrpSpPr/>
        </xdr:nvGrpSpPr>
        <xdr:grpSpPr>
          <a:xfrm>
            <a:off x="11673840" y="3307080"/>
            <a:ext cx="16733520" cy="7223760"/>
            <a:chOff x="11673840" y="3307080"/>
            <a:chExt cx="16733520" cy="7223760"/>
          </a:xfrm>
        </xdr:grpSpPr>
        <xdr:sp macro="" textlink="">
          <xdr:nvSpPr>
            <xdr:cNvPr id="19" name="Rectangle: Rounded Corners 18">
              <a:extLst>
                <a:ext uri="{FF2B5EF4-FFF2-40B4-BE49-F238E27FC236}">
                  <a16:creationId xmlns:a16="http://schemas.microsoft.com/office/drawing/2014/main" id="{695B7ECA-8BB4-4767-BFCC-7575AEC404EC}"/>
                </a:ext>
              </a:extLst>
            </xdr:cNvPr>
            <xdr:cNvSpPr/>
          </xdr:nvSpPr>
          <xdr:spPr>
            <a:xfrm>
              <a:off x="11673840" y="3307080"/>
              <a:ext cx="8092440" cy="355092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Rounded Corners 19">
              <a:extLst>
                <a:ext uri="{FF2B5EF4-FFF2-40B4-BE49-F238E27FC236}">
                  <a16:creationId xmlns:a16="http://schemas.microsoft.com/office/drawing/2014/main" id="{9FF381FD-73C4-46BE-B9FD-91BFCEF38342}"/>
                </a:ext>
              </a:extLst>
            </xdr:cNvPr>
            <xdr:cNvSpPr/>
          </xdr:nvSpPr>
          <xdr:spPr>
            <a:xfrm>
              <a:off x="11734800" y="7025640"/>
              <a:ext cx="8031480" cy="3505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Rounded Corners 20">
              <a:extLst>
                <a:ext uri="{FF2B5EF4-FFF2-40B4-BE49-F238E27FC236}">
                  <a16:creationId xmlns:a16="http://schemas.microsoft.com/office/drawing/2014/main" id="{D3BACDC2-9502-4059-B112-F970569A56BC}"/>
                </a:ext>
              </a:extLst>
            </xdr:cNvPr>
            <xdr:cNvSpPr/>
          </xdr:nvSpPr>
          <xdr:spPr>
            <a:xfrm>
              <a:off x="20482560" y="3314700"/>
              <a:ext cx="7879080" cy="353568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Rounded Corners 21">
              <a:extLst>
                <a:ext uri="{FF2B5EF4-FFF2-40B4-BE49-F238E27FC236}">
                  <a16:creationId xmlns:a16="http://schemas.microsoft.com/office/drawing/2014/main" id="{347D1C65-578E-49C9-B064-2DC0437D1EC8}"/>
                </a:ext>
              </a:extLst>
            </xdr:cNvPr>
            <xdr:cNvSpPr/>
          </xdr:nvSpPr>
          <xdr:spPr>
            <a:xfrm>
              <a:off x="20391120" y="7071360"/>
              <a:ext cx="8016240" cy="341376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clientData/>
  </xdr:twoCellAnchor>
  <xdr:twoCellAnchor>
    <xdr:from>
      <xdr:col>4</xdr:col>
      <xdr:colOff>350520</xdr:colOff>
      <xdr:row>21</xdr:row>
      <xdr:rowOff>45720</xdr:rowOff>
    </xdr:from>
    <xdr:to>
      <xdr:col>17</xdr:col>
      <xdr:colOff>0</xdr:colOff>
      <xdr:row>53</xdr:row>
      <xdr:rowOff>167640</xdr:rowOff>
    </xdr:to>
    <xdr:graphicFrame macro="">
      <xdr:nvGraphicFramePr>
        <xdr:cNvPr id="28" name="Chart 27">
          <a:extLst>
            <a:ext uri="{FF2B5EF4-FFF2-40B4-BE49-F238E27FC236}">
              <a16:creationId xmlns:a16="http://schemas.microsoft.com/office/drawing/2014/main" id="{639285DE-BAD0-48F7-8A07-A3D686A47B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518160</xdr:colOff>
      <xdr:row>18</xdr:row>
      <xdr:rowOff>106680</xdr:rowOff>
    </xdr:from>
    <xdr:to>
      <xdr:col>31</xdr:col>
      <xdr:colOff>518160</xdr:colOff>
      <xdr:row>36</xdr:row>
      <xdr:rowOff>137160</xdr:rowOff>
    </xdr:to>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5174353D-CAA8-4D13-9B04-B0AAE7B467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00560" y="3398520"/>
              <a:ext cx="7315200" cy="3322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213360</xdr:colOff>
      <xdr:row>18</xdr:row>
      <xdr:rowOff>60960</xdr:rowOff>
    </xdr:from>
    <xdr:to>
      <xdr:col>45</xdr:col>
      <xdr:colOff>502920</xdr:colOff>
      <xdr:row>37</xdr:row>
      <xdr:rowOff>45720</xdr:rowOff>
    </xdr:to>
    <xdr:graphicFrame macro="">
      <xdr:nvGraphicFramePr>
        <xdr:cNvPr id="30" name="Chart 29">
          <a:extLst>
            <a:ext uri="{FF2B5EF4-FFF2-40B4-BE49-F238E27FC236}">
              <a16:creationId xmlns:a16="http://schemas.microsoft.com/office/drawing/2014/main" id="{CBD7EF8F-F3ED-4D20-B5B9-38CB13C3D3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579120</xdr:colOff>
      <xdr:row>38</xdr:row>
      <xdr:rowOff>137160</xdr:rowOff>
    </xdr:from>
    <xdr:to>
      <xdr:col>31</xdr:col>
      <xdr:colOff>198120</xdr:colOff>
      <xdr:row>57</xdr:row>
      <xdr:rowOff>30480</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EF830A7D-13DA-47E9-900D-87F0879855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161520" y="7086600"/>
              <a:ext cx="6934200" cy="33680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259080</xdr:colOff>
      <xdr:row>39</xdr:row>
      <xdr:rowOff>0</xdr:rowOff>
    </xdr:from>
    <xdr:to>
      <xdr:col>45</xdr:col>
      <xdr:colOff>411480</xdr:colOff>
      <xdr:row>56</xdr:row>
      <xdr:rowOff>152400</xdr:rowOff>
    </xdr:to>
    <xdr:graphicFrame macro="">
      <xdr:nvGraphicFramePr>
        <xdr:cNvPr id="32" name="Chart 31">
          <a:extLst>
            <a:ext uri="{FF2B5EF4-FFF2-40B4-BE49-F238E27FC236}">
              <a16:creationId xmlns:a16="http://schemas.microsoft.com/office/drawing/2014/main" id="{3C2F5EB7-44EE-4AE7-B560-84BD520D3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xdr:colOff>
      <xdr:row>9</xdr:row>
      <xdr:rowOff>41066</xdr:rowOff>
    </xdr:from>
    <xdr:to>
      <xdr:col>4</xdr:col>
      <xdr:colOff>76200</xdr:colOff>
      <xdr:row>23</xdr:row>
      <xdr:rowOff>60960</xdr:rowOff>
    </xdr:to>
    <mc:AlternateContent xmlns:mc="http://schemas.openxmlformats.org/markup-compatibility/2006" xmlns:a14="http://schemas.microsoft.com/office/drawing/2010/main">
      <mc:Choice Requires="a14">
        <xdr:graphicFrame macro="">
          <xdr:nvGraphicFramePr>
            <xdr:cNvPr id="37" name="Year 1">
              <a:extLst>
                <a:ext uri="{FF2B5EF4-FFF2-40B4-BE49-F238E27FC236}">
                  <a16:creationId xmlns:a16="http://schemas.microsoft.com/office/drawing/2014/main" id="{527D50D2-FD27-488B-85C8-923205D0EBE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240" y="1686986"/>
              <a:ext cx="2499360" cy="25802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24</xdr:row>
      <xdr:rowOff>147746</xdr:rowOff>
    </xdr:from>
    <xdr:to>
      <xdr:col>4</xdr:col>
      <xdr:colOff>25080</xdr:colOff>
      <xdr:row>39</xdr:row>
      <xdr:rowOff>60960</xdr:rowOff>
    </xdr:to>
    <mc:AlternateContent xmlns:mc="http://schemas.openxmlformats.org/markup-compatibility/2006" xmlns:a14="http://schemas.microsoft.com/office/drawing/2010/main">
      <mc:Choice Requires="a14">
        <xdr:graphicFrame macro="">
          <xdr:nvGraphicFramePr>
            <xdr:cNvPr id="38" name="Region 1">
              <a:extLst>
                <a:ext uri="{FF2B5EF4-FFF2-40B4-BE49-F238E27FC236}">
                  <a16:creationId xmlns:a16="http://schemas.microsoft.com/office/drawing/2014/main" id="{607AF1B8-8EB2-46D2-B36A-0D8D3F829F3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0480" y="4536866"/>
              <a:ext cx="2433000" cy="26564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40</xdr:row>
      <xdr:rowOff>76200</xdr:rowOff>
    </xdr:from>
    <xdr:to>
      <xdr:col>4</xdr:col>
      <xdr:colOff>15240</xdr:colOff>
      <xdr:row>54</xdr:row>
      <xdr:rowOff>76200</xdr:rowOff>
    </xdr:to>
    <mc:AlternateContent xmlns:mc="http://schemas.openxmlformats.org/markup-compatibility/2006" xmlns:a14="http://schemas.microsoft.com/office/drawing/2010/main">
      <mc:Choice Requires="a14">
        <xdr:graphicFrame macro="">
          <xdr:nvGraphicFramePr>
            <xdr:cNvPr id="39" name="Segment 1">
              <a:extLst>
                <a:ext uri="{FF2B5EF4-FFF2-40B4-BE49-F238E27FC236}">
                  <a16:creationId xmlns:a16="http://schemas.microsoft.com/office/drawing/2014/main" id="{C5F0B357-12E4-488D-A035-F5F2B16C6FE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5240" y="7391400"/>
              <a:ext cx="2438400" cy="2560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VIRAJ%20JADHAV\Downloads\Ecommerce%20Sales%20Analysis.xlsx" TargetMode="External"/><Relationship Id="rId1" Type="http://schemas.openxmlformats.org/officeDocument/2006/relationships/externalLinkPath" Target="/Users/VIRAJ%20JADHAV/Downloads/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RAJ JADHAV" refreshedDate="45704.646095138887" createdVersion="8" refreshedVersion="8" minRefreshableVersion="3" recordCount="9994" xr:uid="{5270C1BD-BDC8-4375-847A-9D0CD7DDE08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610796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AFFD94-5D34-4FBA-A7B4-A839077CE1E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4">
      <pivotArea collapsedLevelsAreSubtotals="1" fieldPosition="0">
        <references count="1">
          <reference field="22" count="12">
            <x v="1"/>
            <x v="2"/>
            <x v="3"/>
            <x v="4"/>
            <x v="5"/>
            <x v="6"/>
            <x v="7"/>
            <x v="8"/>
            <x v="9"/>
            <x v="10"/>
            <x v="11"/>
            <x v="12"/>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0"/>
          </reference>
          <reference field="2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CB7CF6-D32B-484A-ACBD-824E3515D91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1CF436-A5C8-48EB-9F18-E6ABE4C6C38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5" count="1" selected="0">
            <x v="0"/>
          </reference>
        </references>
      </pivotArea>
    </chartFormat>
    <chartFormat chart="8" format="7">
      <pivotArea type="data" outline="0" fieldPosition="0">
        <references count="2">
          <reference field="4294967294" count="1" selected="0">
            <x v="0"/>
          </reference>
          <reference field="15" count="1" selected="0">
            <x v="1"/>
          </reference>
        </references>
      </pivotArea>
    </chartFormat>
    <chartFormat chart="8"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D40B01-CFB3-4432-BCD2-70A21F67D47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243506-7ABF-441A-82DD-E175AD81F9F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C41715-3739-48F4-94B0-B523EA434D3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F49E25-09A3-4E30-B152-2DCB585FB48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M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D8E6CB-2009-4385-9615-2B26FEE6CE7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20176B-1120-4401-92ED-53B80A1801A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BFCC9F2-204A-45E0-A742-95B53701B12B}" sourceName="Year">
  <pivotTables>
    <pivotTable tabId="4" name="PivotTable3"/>
    <pivotTable tabId="3" name="PivotTable2"/>
    <pivotTable tabId="8" name="PivotTable10"/>
    <pivotTable tabId="8" name="PivotTable7"/>
    <pivotTable tabId="8" name="PivotTable8"/>
    <pivotTable tabId="8" name="PivotTable9"/>
    <pivotTable tabId="6" name="PivotTable5"/>
    <pivotTable tabId="5" name="PivotTable4"/>
    <pivotTable tabId="7" name="PivotTable6"/>
  </pivotTables>
  <data>
    <tabular pivotCacheId="16107961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2CB27D8-6CB2-4018-BC6D-392597BFA14D}" sourceName="Segment">
  <pivotTables>
    <pivotTable tabId="4" name="PivotTable3"/>
    <pivotTable tabId="3" name="PivotTable2"/>
    <pivotTable tabId="8" name="PivotTable10"/>
    <pivotTable tabId="8" name="PivotTable7"/>
    <pivotTable tabId="8" name="PivotTable8"/>
    <pivotTable tabId="8" name="PivotTable9"/>
    <pivotTable tabId="6" name="PivotTable5"/>
    <pivotTable tabId="5" name="PivotTable4"/>
    <pivotTable tabId="7" name="PivotTable6"/>
  </pivotTables>
  <data>
    <tabular pivotCacheId="16107961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418592E-759C-4657-9BB7-E14D189CBB42}" sourceName="Region">
  <pivotTables>
    <pivotTable tabId="4" name="PivotTable3"/>
    <pivotTable tabId="3" name="PivotTable2"/>
    <pivotTable tabId="8" name="PivotTable10"/>
    <pivotTable tabId="8" name="PivotTable7"/>
    <pivotTable tabId="8" name="PivotTable8"/>
    <pivotTable tabId="8" name="PivotTable9"/>
    <pivotTable tabId="6" name="PivotTable5"/>
    <pivotTable tabId="5" name="PivotTable4"/>
    <pivotTable tabId="7" name="PivotTable6"/>
  </pivotTables>
  <data>
    <tabular pivotCacheId="16107961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AAE5B6A-DF1E-408C-8ADD-93C0CA1F9955}" cache="Slicer_Year" caption="Year" rowHeight="234950"/>
  <slicer name="Segment" xr10:uid="{0927F6B9-D433-4621-A094-1F31CA7ED2A2}" cache="Slicer_Segment" caption="Segment" rowHeight="234950"/>
  <slicer name="Region" xr10:uid="{179D94CD-765C-4EF3-B6D1-54156EC8BB7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69A2FAA-7ADF-47E2-9636-6C21C4C207DA}" cache="Slicer_Year" caption="Year" style="SlicerStyleLight1 2" rowHeight="432000"/>
  <slicer name="Segment 1" xr10:uid="{3C8201FF-D7DD-42FD-A784-3D4625EC0D42}" cache="Slicer_Segment" caption="Segment" style="SlicerStyleLight1 2" rowHeight="432000"/>
  <slicer name="Region 1" xr10:uid="{555A43FC-E280-4668-886B-E43CDAC8AE09}" cache="Slicer_Region" caption="Region" style="SlicerStyleLight1 2" rowHeight="43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6A308C-B362-4371-8764-F0FC6E2FC575}" name="Table_1" displayName="Table_1" ref="A1:V9995">
  <tableColumns count="22">
    <tableColumn id="1" xr3:uid="{9AD6BE40-7902-4156-9E67-1FC57389AC5A}" name="Row ID"/>
    <tableColumn id="2" xr3:uid="{0BAB3B73-CB59-4105-806C-87125EA622CE}" name="Order ID"/>
    <tableColumn id="3" xr3:uid="{7792FF97-7569-447F-9270-7C9753960451}" name="Year">
      <calculatedColumnFormula>YEAR([1]Data!$D2)</calculatedColumnFormula>
    </tableColumn>
    <tableColumn id="4" xr3:uid="{8FAB3C97-4FFB-4777-AF4C-620F3B335CE9}" name="Order Date"/>
    <tableColumn id="5" xr3:uid="{43F79CC2-6431-4773-9A62-8879E29CCB1E}" name="Ship Date"/>
    <tableColumn id="6" xr3:uid="{126ADFBB-DDD7-4EBE-A933-5F01860D4558}" name="Ship Mode"/>
    <tableColumn id="7" xr3:uid="{0A7B1BEB-2FE8-48C6-B1C4-367C07444AA9}" name="Customer ID"/>
    <tableColumn id="8" xr3:uid="{5C096E23-DA49-4CCB-B907-295EC72F678B}" name="Customer Name"/>
    <tableColumn id="9" xr3:uid="{9AA854FF-28F9-431C-8416-02833A5D50D4}" name="Segment"/>
    <tableColumn id="10" xr3:uid="{1114D328-EC99-480B-BBC3-0E4E2C8C9FE2}" name="Country"/>
    <tableColumn id="11" xr3:uid="{84FF2F3A-F5CE-448F-AEDD-18D65F966B5C}" name="City"/>
    <tableColumn id="12" xr3:uid="{1198A181-DDCC-4028-8E64-773A63AA9026}" name="State"/>
    <tableColumn id="13" xr3:uid="{F5C5F833-5E53-49CC-8BDB-B6C812CA7F6D}" name="Postal Code"/>
    <tableColumn id="14" xr3:uid="{112D2A9D-44DE-41DA-B631-9A7D09DCC390}" name="Region"/>
    <tableColumn id="15" xr3:uid="{68AB580E-935A-4AC9-BB3B-8EDE3C990DA4}" name="Product ID"/>
    <tableColumn id="16" xr3:uid="{17F34F4D-D14E-40B9-83BC-EE7B8EFAAB13}" name="Category"/>
    <tableColumn id="17" xr3:uid="{8EC5B23B-92CE-4072-8448-5794DAD189AB}" name="Sub-Category"/>
    <tableColumn id="18" xr3:uid="{CCE0BD80-3336-46DE-AFAD-7E65B43734CC}" name="Product Name"/>
    <tableColumn id="19" xr3:uid="{59AC1A87-9852-4433-8CDB-EA31F50C6175}" name="Sales"/>
    <tableColumn id="20" xr3:uid="{739DB22E-4021-4EF6-A4A0-02960B2B2E1B}" name="Quantity"/>
    <tableColumn id="21" xr3:uid="{0F850586-E66A-4ECB-8845-E8849E8467B6}" name="Discount"/>
    <tableColumn id="22" xr3:uid="{5628CBAA-40AF-431C-A780-4C0AB67794B2}" name="Profit"/>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ED390-34F0-4A56-90C1-C9A951C4E453}">
  <dimension ref="A3:C16"/>
  <sheetViews>
    <sheetView workbookViewId="0">
      <selection activeCell="B7" sqref="B7"/>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4" t="s">
        <v>10932</v>
      </c>
      <c r="B3" t="s">
        <v>10946</v>
      </c>
      <c r="C3" t="s">
        <v>10947</v>
      </c>
    </row>
    <row r="4" spans="1:3" x14ac:dyDescent="0.3">
      <c r="A4" s="5" t="s">
        <v>10934</v>
      </c>
      <c r="B4" s="6">
        <v>95365.937600000019</v>
      </c>
      <c r="C4" s="6">
        <v>9199.2699999999986</v>
      </c>
    </row>
    <row r="5" spans="1:3" x14ac:dyDescent="0.3">
      <c r="A5" s="5" t="s">
        <v>10935</v>
      </c>
      <c r="B5" s="6">
        <v>60172.649400000024</v>
      </c>
      <c r="C5" s="6">
        <v>10288.898699999991</v>
      </c>
    </row>
    <row r="6" spans="1:3" x14ac:dyDescent="0.3">
      <c r="A6" s="5" t="s">
        <v>10936</v>
      </c>
      <c r="B6" s="6">
        <v>199252.98399999991</v>
      </c>
      <c r="C6" s="6">
        <v>26806.573700000015</v>
      </c>
    </row>
    <row r="7" spans="1:3" x14ac:dyDescent="0.3">
      <c r="A7" s="5" t="s">
        <v>10937</v>
      </c>
      <c r="B7" s="6">
        <v>141851.5674</v>
      </c>
      <c r="C7" s="6">
        <v>13437.806799999998</v>
      </c>
    </row>
    <row r="8" spans="1:3" x14ac:dyDescent="0.3">
      <c r="A8" s="5" t="s">
        <v>10938</v>
      </c>
      <c r="B8" s="6">
        <v>156122.28669999994</v>
      </c>
      <c r="C8" s="6">
        <v>22308.51279999999</v>
      </c>
    </row>
    <row r="9" spans="1:3" x14ac:dyDescent="0.3">
      <c r="A9" s="5" t="s">
        <v>10939</v>
      </c>
      <c r="B9" s="6">
        <v>147082.61130000011</v>
      </c>
      <c r="C9" s="6">
        <v>20899.334500000012</v>
      </c>
    </row>
    <row r="10" spans="1:3" x14ac:dyDescent="0.3">
      <c r="A10" s="5" t="s">
        <v>10940</v>
      </c>
      <c r="B10" s="6">
        <v>149580.83800000031</v>
      </c>
      <c r="C10" s="6">
        <v>13535.38299999998</v>
      </c>
    </row>
    <row r="11" spans="1:3" x14ac:dyDescent="0.3">
      <c r="A11" s="5" t="s">
        <v>10941</v>
      </c>
      <c r="B11" s="6">
        <v>159589.45099999988</v>
      </c>
      <c r="C11" s="6">
        <v>21896.715399999972</v>
      </c>
    </row>
    <row r="12" spans="1:3" x14ac:dyDescent="0.3">
      <c r="A12" s="5" t="s">
        <v>10942</v>
      </c>
      <c r="B12" s="6">
        <v>309770.09970000025</v>
      </c>
      <c r="C12" s="6">
        <v>37293.192500000034</v>
      </c>
    </row>
    <row r="13" spans="1:3" x14ac:dyDescent="0.3">
      <c r="A13" s="5" t="s">
        <v>10943</v>
      </c>
      <c r="B13" s="6">
        <v>197115.20170000009</v>
      </c>
      <c r="C13" s="6">
        <v>31469.663800000035</v>
      </c>
    </row>
    <row r="14" spans="1:3" x14ac:dyDescent="0.3">
      <c r="A14" s="5" t="s">
        <v>10944</v>
      </c>
      <c r="B14" s="6">
        <v>349120.07400000008</v>
      </c>
      <c r="C14" s="6">
        <v>35825.536599999927</v>
      </c>
    </row>
    <row r="15" spans="1:3" x14ac:dyDescent="0.3">
      <c r="A15" s="5" t="s">
        <v>10945</v>
      </c>
      <c r="B15" s="6">
        <v>332177.15950000001</v>
      </c>
      <c r="C15" s="6">
        <v>43436.13390000003</v>
      </c>
    </row>
    <row r="16" spans="1:3" x14ac:dyDescent="0.3">
      <c r="A16" s="5" t="s">
        <v>10933</v>
      </c>
      <c r="B16" s="9">
        <v>2297200.8603000008</v>
      </c>
      <c r="C16" s="9">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02203-39B7-4417-A037-1C0F5AA12FA8}">
  <dimension ref="A3:F7"/>
  <sheetViews>
    <sheetView workbookViewId="0">
      <selection activeCell="B6" sqref="B6"/>
    </sheetView>
  </sheetViews>
  <sheetFormatPr defaultRowHeight="14.4" x14ac:dyDescent="0.3"/>
  <cols>
    <col min="1" max="1" width="13.109375" bestFit="1" customWidth="1"/>
    <col min="2" max="2" width="12.109375" bestFit="1" customWidth="1"/>
    <col min="6" max="6" width="12" bestFit="1" customWidth="1"/>
  </cols>
  <sheetData>
    <row r="3" spans="1:6" x14ac:dyDescent="0.3">
      <c r="A3" s="4" t="s">
        <v>10932</v>
      </c>
      <c r="B3" t="s">
        <v>10947</v>
      </c>
      <c r="E3" t="s">
        <v>15</v>
      </c>
      <c r="F3" t="s">
        <v>21</v>
      </c>
    </row>
    <row r="4" spans="1:6" x14ac:dyDescent="0.3">
      <c r="A4" s="5" t="s">
        <v>32</v>
      </c>
      <c r="B4" s="9">
        <v>18451.272799999992</v>
      </c>
      <c r="E4" t="str">
        <f>A4</f>
        <v>Furniture</v>
      </c>
      <c r="F4" s="6">
        <f>GETPIVOTDATA("Profit",$A$3,"Category","Furniture")</f>
        <v>18451.272799999992</v>
      </c>
    </row>
    <row r="5" spans="1:6" x14ac:dyDescent="0.3">
      <c r="A5" s="5" t="s">
        <v>46</v>
      </c>
      <c r="B5" s="9">
        <v>122490.8008000001</v>
      </c>
      <c r="E5" t="str">
        <f t="shared" ref="E5:E7" si="0">A5</f>
        <v>Office Supplies</v>
      </c>
      <c r="F5" s="6">
        <f>GETPIVOTDATA("Profit",$A$3,"Category","Office Supplies")</f>
        <v>122490.8008000001</v>
      </c>
    </row>
    <row r="6" spans="1:6" x14ac:dyDescent="0.3">
      <c r="A6" s="5" t="s">
        <v>71</v>
      </c>
      <c r="B6" s="9">
        <v>145454.9480999998</v>
      </c>
      <c r="E6" t="str">
        <f t="shared" si="0"/>
        <v>Technology</v>
      </c>
      <c r="F6" s="6">
        <f>GETPIVOTDATA("Profit",$A$3,"Category","Technology")</f>
        <v>145454.9480999998</v>
      </c>
    </row>
    <row r="7" spans="1:6" x14ac:dyDescent="0.3">
      <c r="A7" s="5" t="s">
        <v>10933</v>
      </c>
      <c r="B7" s="9">
        <v>286397.02169999992</v>
      </c>
      <c r="E7" t="str">
        <f t="shared" si="0"/>
        <v>Grand Total</v>
      </c>
      <c r="F7" s="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E3CEE-F96F-4BAA-9068-05E97D4D7676}">
  <dimension ref="A3:B7"/>
  <sheetViews>
    <sheetView workbookViewId="0">
      <selection activeCell="H25" sqref="H25"/>
    </sheetView>
  </sheetViews>
  <sheetFormatPr defaultRowHeight="14.4" x14ac:dyDescent="0.3"/>
  <cols>
    <col min="1" max="1" width="13.109375" bestFit="1" customWidth="1"/>
    <col min="2" max="2" width="11.6640625" bestFit="1" customWidth="1"/>
  </cols>
  <sheetData>
    <row r="3" spans="1:2" x14ac:dyDescent="0.3">
      <c r="A3" s="4" t="s">
        <v>10932</v>
      </c>
      <c r="B3" t="s">
        <v>10946</v>
      </c>
    </row>
    <row r="4" spans="1:2" x14ac:dyDescent="0.3">
      <c r="A4" s="5" t="s">
        <v>32</v>
      </c>
      <c r="B4" s="7">
        <v>0.32300170530281774</v>
      </c>
    </row>
    <row r="5" spans="1:2" x14ac:dyDescent="0.3">
      <c r="A5" s="5" t="s">
        <v>46</v>
      </c>
      <c r="B5" s="7">
        <v>0.31301008302169103</v>
      </c>
    </row>
    <row r="6" spans="1:2" x14ac:dyDescent="0.3">
      <c r="A6" s="5" t="s">
        <v>71</v>
      </c>
      <c r="B6" s="7">
        <v>0.36398821167549117</v>
      </c>
    </row>
    <row r="7" spans="1:2" x14ac:dyDescent="0.3">
      <c r="A7" s="5" t="s">
        <v>10933</v>
      </c>
      <c r="B7"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A4018-82C4-4DF0-9106-79BE99E1102B}">
  <dimension ref="A3:F53"/>
  <sheetViews>
    <sheetView topLeftCell="A27" workbookViewId="0">
      <selection activeCell="I53" sqref="I53"/>
    </sheetView>
  </sheetViews>
  <sheetFormatPr defaultRowHeight="14.4" x14ac:dyDescent="0.3"/>
  <cols>
    <col min="1" max="1" width="17.33203125" bestFit="1" customWidth="1"/>
    <col min="2" max="2" width="12" bestFit="1" customWidth="1"/>
    <col min="5" max="5" width="17.33203125" bestFit="1" customWidth="1"/>
    <col min="6" max="6" width="12" style="6" bestFit="1" customWidth="1"/>
  </cols>
  <sheetData>
    <row r="3" spans="1:6" x14ac:dyDescent="0.3">
      <c r="A3" s="4" t="s">
        <v>10932</v>
      </c>
      <c r="B3" t="s">
        <v>10946</v>
      </c>
      <c r="E3" t="s">
        <v>11</v>
      </c>
      <c r="F3" s="6" t="s">
        <v>18</v>
      </c>
    </row>
    <row r="4" spans="1:6" x14ac:dyDescent="0.3">
      <c r="A4" s="5" t="s">
        <v>358</v>
      </c>
      <c r="B4" s="9">
        <v>19510.639999999992</v>
      </c>
      <c r="E4" t="str">
        <f>A4</f>
        <v>Alabama</v>
      </c>
      <c r="F4" s="6">
        <f>GETPIVOTDATA("Sales",$A$3,"State",A4)</f>
        <v>19510.639999999992</v>
      </c>
    </row>
    <row r="5" spans="1:6" x14ac:dyDescent="0.3">
      <c r="A5" s="5" t="s">
        <v>310</v>
      </c>
      <c r="B5" s="9">
        <v>35282.000999999997</v>
      </c>
      <c r="E5" t="str">
        <f t="shared" ref="E5:E52" si="0">A5</f>
        <v>Arizona</v>
      </c>
      <c r="F5" s="6">
        <f t="shared" ref="F5:F52" si="1">GETPIVOTDATA("Sales",$A$3,"State",A5)</f>
        <v>35282.000999999997</v>
      </c>
    </row>
    <row r="6" spans="1:6" x14ac:dyDescent="0.3">
      <c r="A6" s="5" t="s">
        <v>1707</v>
      </c>
      <c r="B6" s="9">
        <v>11678.129999999997</v>
      </c>
      <c r="E6" t="str">
        <f t="shared" si="0"/>
        <v>Arkansas</v>
      </c>
      <c r="F6" s="6">
        <f t="shared" si="1"/>
        <v>11678.129999999997</v>
      </c>
    </row>
    <row r="7" spans="1:6" x14ac:dyDescent="0.3">
      <c r="A7" s="5" t="s">
        <v>43</v>
      </c>
      <c r="B7" s="9">
        <v>457687.63150000101</v>
      </c>
      <c r="E7" t="str">
        <f t="shared" si="0"/>
        <v>California</v>
      </c>
      <c r="F7" s="6">
        <f t="shared" si="1"/>
        <v>457687.63150000101</v>
      </c>
    </row>
    <row r="8" spans="1:6" x14ac:dyDescent="0.3">
      <c r="A8" s="5" t="s">
        <v>457</v>
      </c>
      <c r="B8" s="9">
        <v>32108.117999999995</v>
      </c>
      <c r="E8" t="str">
        <f t="shared" si="0"/>
        <v>Colorado</v>
      </c>
      <c r="F8" s="6">
        <f t="shared" si="1"/>
        <v>32108.117999999995</v>
      </c>
    </row>
    <row r="9" spans="1:6" x14ac:dyDescent="0.3">
      <c r="A9" s="5" t="s">
        <v>747</v>
      </c>
      <c r="B9" s="9">
        <v>13384.356999999996</v>
      </c>
      <c r="E9" t="str">
        <f t="shared" si="0"/>
        <v>Connecticut</v>
      </c>
      <c r="F9" s="6">
        <f t="shared" si="1"/>
        <v>13384.356999999996</v>
      </c>
    </row>
    <row r="10" spans="1:6" x14ac:dyDescent="0.3">
      <c r="A10" s="5" t="s">
        <v>245</v>
      </c>
      <c r="B10" s="9">
        <v>27451.068999999992</v>
      </c>
      <c r="E10" t="str">
        <f t="shared" si="0"/>
        <v>Delaware</v>
      </c>
      <c r="F10" s="6">
        <f t="shared" si="1"/>
        <v>27451.068999999992</v>
      </c>
    </row>
    <row r="11" spans="1:6" x14ac:dyDescent="0.3">
      <c r="A11" s="5" t="s">
        <v>3034</v>
      </c>
      <c r="B11" s="9">
        <v>2865.0199999999995</v>
      </c>
      <c r="E11" t="str">
        <f t="shared" si="0"/>
        <v>District of Columbia</v>
      </c>
      <c r="F11" s="6">
        <f t="shared" si="1"/>
        <v>2865.0199999999995</v>
      </c>
    </row>
    <row r="12" spans="1:6" x14ac:dyDescent="0.3">
      <c r="A12" s="5" t="s">
        <v>54</v>
      </c>
      <c r="B12" s="9">
        <v>89473.707999999999</v>
      </c>
      <c r="E12" t="str">
        <f t="shared" si="0"/>
        <v>Florida</v>
      </c>
      <c r="F12" s="6">
        <f t="shared" si="1"/>
        <v>89473.707999999999</v>
      </c>
    </row>
    <row r="13" spans="1:6" x14ac:dyDescent="0.3">
      <c r="A13" s="5" t="s">
        <v>1272</v>
      </c>
      <c r="B13" s="9">
        <v>49095.840000000004</v>
      </c>
      <c r="E13" t="str">
        <f t="shared" si="0"/>
        <v>Georgia</v>
      </c>
      <c r="F13" s="6">
        <f t="shared" si="1"/>
        <v>49095.840000000004</v>
      </c>
    </row>
    <row r="14" spans="1:6" x14ac:dyDescent="0.3">
      <c r="A14" s="5" t="s">
        <v>6260</v>
      </c>
      <c r="B14" s="9">
        <v>4382.4860000000017</v>
      </c>
      <c r="E14" t="str">
        <f t="shared" si="0"/>
        <v>Idaho</v>
      </c>
      <c r="F14" s="6">
        <f t="shared" si="1"/>
        <v>4382.4860000000017</v>
      </c>
    </row>
    <row r="15" spans="1:6" x14ac:dyDescent="0.3">
      <c r="A15" s="5" t="s">
        <v>211</v>
      </c>
      <c r="B15" s="9">
        <v>80166.10099999985</v>
      </c>
      <c r="E15" t="str">
        <f t="shared" si="0"/>
        <v>Illinois</v>
      </c>
      <c r="F15" s="6">
        <f t="shared" si="1"/>
        <v>80166.10099999985</v>
      </c>
    </row>
    <row r="16" spans="1:6" x14ac:dyDescent="0.3">
      <c r="A16" s="5" t="s">
        <v>254</v>
      </c>
      <c r="B16" s="9">
        <v>53555.360000000001</v>
      </c>
      <c r="E16" t="str">
        <f t="shared" si="0"/>
        <v>Indiana</v>
      </c>
      <c r="F16" s="6">
        <f t="shared" si="1"/>
        <v>53555.360000000001</v>
      </c>
    </row>
    <row r="17" spans="1:6" x14ac:dyDescent="0.3">
      <c r="A17" s="5" t="s">
        <v>489</v>
      </c>
      <c r="B17" s="9">
        <v>4579.7599999999993</v>
      </c>
      <c r="E17" t="str">
        <f t="shared" si="0"/>
        <v>Iowa</v>
      </c>
      <c r="F17" s="6">
        <f t="shared" si="1"/>
        <v>4579.7599999999993</v>
      </c>
    </row>
    <row r="18" spans="1:6" x14ac:dyDescent="0.3">
      <c r="A18" s="5" t="s">
        <v>4530</v>
      </c>
      <c r="B18" s="9">
        <v>2914.31</v>
      </c>
      <c r="E18" t="str">
        <f t="shared" si="0"/>
        <v>Kansas</v>
      </c>
      <c r="F18" s="6">
        <f t="shared" si="1"/>
        <v>2914.31</v>
      </c>
    </row>
    <row r="19" spans="1:6" x14ac:dyDescent="0.3">
      <c r="A19" s="5" t="s">
        <v>29</v>
      </c>
      <c r="B19" s="9">
        <v>36591.749999999971</v>
      </c>
      <c r="E19" t="str">
        <f t="shared" si="0"/>
        <v>Kentucky</v>
      </c>
      <c r="F19" s="6">
        <f t="shared" si="1"/>
        <v>36591.749999999971</v>
      </c>
    </row>
    <row r="20" spans="1:6" x14ac:dyDescent="0.3">
      <c r="A20" s="5" t="s">
        <v>736</v>
      </c>
      <c r="B20" s="9">
        <v>9217.0299999999988</v>
      </c>
      <c r="E20" t="str">
        <f t="shared" si="0"/>
        <v>Louisiana</v>
      </c>
      <c r="F20" s="6">
        <f t="shared" si="1"/>
        <v>9217.0299999999988</v>
      </c>
    </row>
    <row r="21" spans="1:6" x14ac:dyDescent="0.3">
      <c r="A21" s="5" t="s">
        <v>5235</v>
      </c>
      <c r="B21" s="9">
        <v>1270.53</v>
      </c>
      <c r="E21" t="str">
        <f t="shared" si="0"/>
        <v>Maine</v>
      </c>
      <c r="F21" s="6">
        <f t="shared" si="1"/>
        <v>1270.53</v>
      </c>
    </row>
    <row r="22" spans="1:6" x14ac:dyDescent="0.3">
      <c r="A22" s="5" t="s">
        <v>2735</v>
      </c>
      <c r="B22" s="9">
        <v>23705.523000000005</v>
      </c>
      <c r="E22" t="str">
        <f t="shared" si="0"/>
        <v>Maryland</v>
      </c>
      <c r="F22" s="6">
        <f t="shared" si="1"/>
        <v>23705.523000000005</v>
      </c>
    </row>
    <row r="23" spans="1:6" x14ac:dyDescent="0.3">
      <c r="A23" s="5" t="s">
        <v>1245</v>
      </c>
      <c r="B23" s="9">
        <v>28634.43399999999</v>
      </c>
      <c r="E23" t="str">
        <f t="shared" si="0"/>
        <v>Massachusetts</v>
      </c>
      <c r="F23" s="6">
        <f t="shared" si="1"/>
        <v>28634.43399999999</v>
      </c>
    </row>
    <row r="24" spans="1:6" x14ac:dyDescent="0.3">
      <c r="A24" s="5" t="s">
        <v>238</v>
      </c>
      <c r="B24" s="9">
        <v>76269.614000000016</v>
      </c>
      <c r="E24" t="str">
        <f t="shared" si="0"/>
        <v>Michigan</v>
      </c>
      <c r="F24" s="6">
        <f t="shared" si="1"/>
        <v>76269.614000000016</v>
      </c>
    </row>
    <row r="25" spans="1:6" x14ac:dyDescent="0.3">
      <c r="A25" s="5" t="s">
        <v>229</v>
      </c>
      <c r="B25" s="9">
        <v>29863.149999999994</v>
      </c>
      <c r="E25" t="str">
        <f t="shared" si="0"/>
        <v>Minnesota</v>
      </c>
      <c r="F25" s="6">
        <f t="shared" si="1"/>
        <v>29863.149999999994</v>
      </c>
    </row>
    <row r="26" spans="1:6" x14ac:dyDescent="0.3">
      <c r="A26" s="5" t="s">
        <v>1487</v>
      </c>
      <c r="B26" s="9">
        <v>10771.34</v>
      </c>
      <c r="E26" t="str">
        <f t="shared" si="0"/>
        <v>Mississippi</v>
      </c>
      <c r="F26" s="6">
        <f t="shared" si="1"/>
        <v>10771.34</v>
      </c>
    </row>
    <row r="27" spans="1:6" x14ac:dyDescent="0.3">
      <c r="A27" s="5" t="s">
        <v>596</v>
      </c>
      <c r="B27" s="9">
        <v>22205.149999999998</v>
      </c>
      <c r="E27" t="str">
        <f t="shared" si="0"/>
        <v>Missouri</v>
      </c>
      <c r="F27" s="6">
        <f t="shared" si="1"/>
        <v>22205.149999999998</v>
      </c>
    </row>
    <row r="28" spans="1:6" x14ac:dyDescent="0.3">
      <c r="A28" s="5" t="s">
        <v>1762</v>
      </c>
      <c r="B28" s="9">
        <v>5589.3519999999971</v>
      </c>
      <c r="E28" t="str">
        <f t="shared" si="0"/>
        <v>Montana</v>
      </c>
      <c r="F28" s="6">
        <f t="shared" si="1"/>
        <v>5589.3519999999971</v>
      </c>
    </row>
    <row r="29" spans="1:6" x14ac:dyDescent="0.3">
      <c r="A29" s="5" t="s">
        <v>138</v>
      </c>
      <c r="B29" s="9">
        <v>7464.9299999999985</v>
      </c>
      <c r="E29" t="str">
        <f t="shared" si="0"/>
        <v>Nebraska</v>
      </c>
      <c r="F29" s="6">
        <f t="shared" si="1"/>
        <v>7464.9299999999985</v>
      </c>
    </row>
    <row r="30" spans="1:6" x14ac:dyDescent="0.3">
      <c r="A30" s="5" t="s">
        <v>1392</v>
      </c>
      <c r="B30" s="9">
        <v>16729.101999999999</v>
      </c>
      <c r="E30" t="str">
        <f t="shared" si="0"/>
        <v>Nevada</v>
      </c>
      <c r="F30" s="6">
        <f t="shared" si="1"/>
        <v>16729.101999999999</v>
      </c>
    </row>
    <row r="31" spans="1:6" x14ac:dyDescent="0.3">
      <c r="A31" s="5" t="s">
        <v>2694</v>
      </c>
      <c r="B31" s="9">
        <v>7292.5239999999994</v>
      </c>
      <c r="E31" t="str">
        <f t="shared" si="0"/>
        <v>New Hampshire</v>
      </c>
      <c r="F31" s="6">
        <f t="shared" si="1"/>
        <v>7292.5239999999994</v>
      </c>
    </row>
    <row r="32" spans="1:6" x14ac:dyDescent="0.3">
      <c r="A32" s="5" t="s">
        <v>788</v>
      </c>
      <c r="B32" s="9">
        <v>35764.312000000013</v>
      </c>
      <c r="E32" t="str">
        <f t="shared" si="0"/>
        <v>New Jersey</v>
      </c>
      <c r="F32" s="6">
        <f t="shared" si="1"/>
        <v>35764.312000000013</v>
      </c>
    </row>
    <row r="33" spans="1:6" x14ac:dyDescent="0.3">
      <c r="A33" s="5" t="s">
        <v>668</v>
      </c>
      <c r="B33" s="9">
        <v>4783.5220000000008</v>
      </c>
      <c r="E33" t="str">
        <f t="shared" si="0"/>
        <v>New Mexico</v>
      </c>
      <c r="F33" s="6">
        <f t="shared" si="1"/>
        <v>4783.5220000000008</v>
      </c>
    </row>
    <row r="34" spans="1:6" x14ac:dyDescent="0.3">
      <c r="A34" s="5" t="s">
        <v>267</v>
      </c>
      <c r="B34" s="9">
        <v>310876.27099999978</v>
      </c>
      <c r="E34" t="str">
        <f t="shared" si="0"/>
        <v>New York</v>
      </c>
      <c r="F34" s="6">
        <f t="shared" si="1"/>
        <v>310876.27099999978</v>
      </c>
    </row>
    <row r="35" spans="1:6" x14ac:dyDescent="0.3">
      <c r="A35" s="5" t="s">
        <v>88</v>
      </c>
      <c r="B35" s="9">
        <v>55603.163999999968</v>
      </c>
      <c r="E35" t="str">
        <f t="shared" si="0"/>
        <v>North Carolina</v>
      </c>
      <c r="F35" s="6">
        <f t="shared" si="1"/>
        <v>55603.163999999968</v>
      </c>
    </row>
    <row r="36" spans="1:6" x14ac:dyDescent="0.3">
      <c r="A36" s="5" t="s">
        <v>7449</v>
      </c>
      <c r="B36" s="9">
        <v>919.91</v>
      </c>
      <c r="E36" t="str">
        <f t="shared" si="0"/>
        <v>North Dakota</v>
      </c>
      <c r="F36" s="6">
        <f t="shared" si="1"/>
        <v>919.91</v>
      </c>
    </row>
    <row r="37" spans="1:6" x14ac:dyDescent="0.3">
      <c r="A37" s="5" t="s">
        <v>498</v>
      </c>
      <c r="B37" s="9">
        <v>78258.135999999926</v>
      </c>
      <c r="E37" t="str">
        <f t="shared" si="0"/>
        <v>Ohio</v>
      </c>
      <c r="F37" s="6">
        <f t="shared" si="1"/>
        <v>78258.135999999926</v>
      </c>
    </row>
    <row r="38" spans="1:6" x14ac:dyDescent="0.3">
      <c r="A38" s="5" t="s">
        <v>649</v>
      </c>
      <c r="B38" s="9">
        <v>19683.390000000003</v>
      </c>
      <c r="E38" t="str">
        <f t="shared" si="0"/>
        <v>Oklahoma</v>
      </c>
      <c r="F38" s="6">
        <f t="shared" si="1"/>
        <v>19683.390000000003</v>
      </c>
    </row>
    <row r="39" spans="1:6" x14ac:dyDescent="0.3">
      <c r="A39" s="5" t="s">
        <v>420</v>
      </c>
      <c r="B39" s="9">
        <v>17431.149999999991</v>
      </c>
      <c r="E39" t="str">
        <f t="shared" si="0"/>
        <v>Oregon</v>
      </c>
      <c r="F39" s="6">
        <f t="shared" si="1"/>
        <v>17431.149999999991</v>
      </c>
    </row>
    <row r="40" spans="1:6" x14ac:dyDescent="0.3">
      <c r="A40" s="5" t="s">
        <v>147</v>
      </c>
      <c r="B40" s="9">
        <v>116511.91400000003</v>
      </c>
      <c r="E40" t="str">
        <f t="shared" si="0"/>
        <v>Pennsylvania</v>
      </c>
      <c r="F40" s="6">
        <f t="shared" si="1"/>
        <v>116511.91400000003</v>
      </c>
    </row>
    <row r="41" spans="1:6" x14ac:dyDescent="0.3">
      <c r="A41" s="5" t="s">
        <v>1399</v>
      </c>
      <c r="B41" s="9">
        <v>22627.955999999995</v>
      </c>
      <c r="E41" t="str">
        <f t="shared" si="0"/>
        <v>Rhode Island</v>
      </c>
      <c r="F41" s="6">
        <f t="shared" si="1"/>
        <v>22627.955999999995</v>
      </c>
    </row>
    <row r="42" spans="1:6" x14ac:dyDescent="0.3">
      <c r="A42" s="5" t="s">
        <v>383</v>
      </c>
      <c r="B42" s="9">
        <v>8481.7099999999991</v>
      </c>
      <c r="E42" t="str">
        <f t="shared" si="0"/>
        <v>South Carolina</v>
      </c>
      <c r="F42" s="6">
        <f t="shared" si="1"/>
        <v>8481.7099999999991</v>
      </c>
    </row>
    <row r="43" spans="1:6" x14ac:dyDescent="0.3">
      <c r="A43" s="5" t="s">
        <v>5326</v>
      </c>
      <c r="B43" s="9">
        <v>1315.5600000000002</v>
      </c>
      <c r="E43" t="str">
        <f t="shared" si="0"/>
        <v>South Dakota</v>
      </c>
      <c r="F43" s="6">
        <f t="shared" si="1"/>
        <v>1315.5600000000002</v>
      </c>
    </row>
    <row r="44" spans="1:6" x14ac:dyDescent="0.3">
      <c r="A44" s="5" t="s">
        <v>335</v>
      </c>
      <c r="B44" s="9">
        <v>30661.872999999981</v>
      </c>
      <c r="E44" t="str">
        <f t="shared" si="0"/>
        <v>Tennessee</v>
      </c>
      <c r="F44" s="6">
        <f t="shared" si="1"/>
        <v>30661.872999999981</v>
      </c>
    </row>
    <row r="45" spans="1:6" x14ac:dyDescent="0.3">
      <c r="A45" s="5" t="s">
        <v>104</v>
      </c>
      <c r="B45" s="9">
        <v>170188.04580000002</v>
      </c>
      <c r="E45" t="str">
        <f t="shared" si="0"/>
        <v>Texas</v>
      </c>
      <c r="F45" s="6">
        <f t="shared" si="1"/>
        <v>170188.04580000002</v>
      </c>
    </row>
    <row r="46" spans="1:6" x14ac:dyDescent="0.3">
      <c r="A46" s="5" t="s">
        <v>121</v>
      </c>
      <c r="B46" s="9">
        <v>11220.055999999999</v>
      </c>
      <c r="E46" t="str">
        <f t="shared" si="0"/>
        <v>Utah</v>
      </c>
      <c r="F46" s="6">
        <f t="shared" si="1"/>
        <v>11220.055999999999</v>
      </c>
    </row>
    <row r="47" spans="1:6" x14ac:dyDescent="0.3">
      <c r="A47" s="5" t="s">
        <v>5203</v>
      </c>
      <c r="B47" s="9">
        <v>8929.369999999999</v>
      </c>
      <c r="E47" t="str">
        <f t="shared" si="0"/>
        <v>Vermont</v>
      </c>
      <c r="F47" s="6">
        <f t="shared" si="1"/>
        <v>8929.369999999999</v>
      </c>
    </row>
    <row r="48" spans="1:6" x14ac:dyDescent="0.3">
      <c r="A48" s="5" t="s">
        <v>319</v>
      </c>
      <c r="B48" s="9">
        <v>70636.719999999987</v>
      </c>
      <c r="E48" t="str">
        <f t="shared" si="0"/>
        <v>Virginia</v>
      </c>
      <c r="F48" s="6">
        <f t="shared" si="1"/>
        <v>70636.719999999987</v>
      </c>
    </row>
    <row r="49" spans="1:6" x14ac:dyDescent="0.3">
      <c r="A49" s="5" t="s">
        <v>96</v>
      </c>
      <c r="B49" s="9">
        <v>138641.26999999993</v>
      </c>
      <c r="E49" t="str">
        <f t="shared" si="0"/>
        <v>Washington</v>
      </c>
      <c r="F49" s="6">
        <f t="shared" si="1"/>
        <v>138641.26999999993</v>
      </c>
    </row>
    <row r="50" spans="1:6" x14ac:dyDescent="0.3">
      <c r="A50" s="5" t="s">
        <v>9726</v>
      </c>
      <c r="B50" s="9">
        <v>1209.8240000000001</v>
      </c>
      <c r="E50" t="str">
        <f t="shared" si="0"/>
        <v>West Virginia</v>
      </c>
      <c r="F50" s="6">
        <f t="shared" si="1"/>
        <v>1209.8240000000001</v>
      </c>
    </row>
    <row r="51" spans="1:6" x14ac:dyDescent="0.3">
      <c r="A51" s="5" t="s">
        <v>114</v>
      </c>
      <c r="B51" s="9">
        <v>32114.610000000019</v>
      </c>
      <c r="E51" t="str">
        <f t="shared" si="0"/>
        <v>Wisconsin</v>
      </c>
      <c r="F51" s="6">
        <f t="shared" si="1"/>
        <v>32114.610000000019</v>
      </c>
    </row>
    <row r="52" spans="1:6" x14ac:dyDescent="0.3">
      <c r="A52" s="5" t="s">
        <v>8542</v>
      </c>
      <c r="B52" s="9">
        <v>1603.1360000000002</v>
      </c>
      <c r="E52" t="str">
        <f t="shared" si="0"/>
        <v>Wyoming</v>
      </c>
      <c r="F52" s="6">
        <f t="shared" si="1"/>
        <v>1603.1360000000002</v>
      </c>
    </row>
    <row r="53" spans="1:6" x14ac:dyDescent="0.3">
      <c r="A53" s="5" t="s">
        <v>10933</v>
      </c>
      <c r="B53" s="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A86C0-3D9A-4F62-A62A-64AE92A2A6B5}">
  <dimension ref="A3:B9"/>
  <sheetViews>
    <sheetView workbookViewId="0">
      <selection activeCell="A18" sqref="A18"/>
    </sheetView>
  </sheetViews>
  <sheetFormatPr defaultRowHeight="14.4" x14ac:dyDescent="0.3"/>
  <cols>
    <col min="1" max="1" width="12.5546875" bestFit="1" customWidth="1"/>
    <col min="2" max="2" width="11.6640625" bestFit="1" customWidth="1"/>
  </cols>
  <sheetData>
    <row r="3" spans="1:2" x14ac:dyDescent="0.3">
      <c r="A3" s="4" t="s">
        <v>10932</v>
      </c>
      <c r="B3" t="s">
        <v>10946</v>
      </c>
    </row>
    <row r="4" spans="1:2" x14ac:dyDescent="0.3">
      <c r="A4" s="5" t="s">
        <v>75</v>
      </c>
      <c r="B4" s="9">
        <v>203412.73300000009</v>
      </c>
    </row>
    <row r="5" spans="1:2" x14ac:dyDescent="0.3">
      <c r="A5" s="5" t="s">
        <v>56</v>
      </c>
      <c r="B5" s="9">
        <v>206965.53200000009</v>
      </c>
    </row>
    <row r="6" spans="1:2" x14ac:dyDescent="0.3">
      <c r="A6" s="5" t="s">
        <v>59</v>
      </c>
      <c r="B6" s="9">
        <v>223843.60800000012</v>
      </c>
    </row>
    <row r="7" spans="1:2" x14ac:dyDescent="0.3">
      <c r="A7" s="5" t="s">
        <v>36</v>
      </c>
      <c r="B7" s="9">
        <v>328449.1030000007</v>
      </c>
    </row>
    <row r="8" spans="1:2" x14ac:dyDescent="0.3">
      <c r="A8" s="5" t="s">
        <v>72</v>
      </c>
      <c r="B8" s="9">
        <v>330007.05400000012</v>
      </c>
    </row>
    <row r="9" spans="1:2" x14ac:dyDescent="0.3">
      <c r="A9" s="5" t="s">
        <v>10933</v>
      </c>
      <c r="B9" s="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AE515-FA46-41E5-BC36-20D5C3E4A25F}">
  <dimension ref="A3:M17"/>
  <sheetViews>
    <sheetView topLeftCell="A8" workbookViewId="0">
      <selection activeCell="A23" sqref="A23"/>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8" max="8" width="12.5546875" bestFit="1" customWidth="1"/>
    <col min="9" max="9" width="14.88671875" bestFit="1" customWidth="1"/>
    <col min="12" max="12" width="12.5546875" bestFit="1" customWidth="1"/>
    <col min="13" max="13" width="15.88671875" bestFit="1" customWidth="1"/>
  </cols>
  <sheetData>
    <row r="3" spans="1:13" x14ac:dyDescent="0.3">
      <c r="A3" s="4" t="s">
        <v>10932</v>
      </c>
      <c r="B3" t="s">
        <v>10946</v>
      </c>
      <c r="D3" s="4" t="s">
        <v>10932</v>
      </c>
      <c r="E3" t="s">
        <v>10947</v>
      </c>
      <c r="H3" s="4" t="s">
        <v>10932</v>
      </c>
      <c r="I3" t="s">
        <v>10949</v>
      </c>
      <c r="L3" s="4" t="s">
        <v>10932</v>
      </c>
      <c r="M3" t="s">
        <v>10948</v>
      </c>
    </row>
    <row r="4" spans="1:13" x14ac:dyDescent="0.3">
      <c r="A4" s="5" t="s">
        <v>10934</v>
      </c>
      <c r="B4" s="9">
        <v>95365.937600000019</v>
      </c>
      <c r="D4" s="5" t="s">
        <v>10934</v>
      </c>
      <c r="E4" s="9">
        <v>9199.2699999999986</v>
      </c>
      <c r="H4" s="5" t="s">
        <v>10934</v>
      </c>
      <c r="I4" s="9">
        <v>1500</v>
      </c>
      <c r="L4" s="5" t="s">
        <v>10934</v>
      </c>
      <c r="M4" s="9">
        <v>387</v>
      </c>
    </row>
    <row r="5" spans="1:13" x14ac:dyDescent="0.3">
      <c r="A5" s="5" t="s">
        <v>10935</v>
      </c>
      <c r="B5" s="9">
        <v>60172.649400000024</v>
      </c>
      <c r="D5" s="5" t="s">
        <v>10935</v>
      </c>
      <c r="E5" s="9">
        <v>10288.898699999991</v>
      </c>
      <c r="H5" s="5" t="s">
        <v>10935</v>
      </c>
      <c r="I5" s="9">
        <v>1068</v>
      </c>
      <c r="L5" s="5" t="s">
        <v>10935</v>
      </c>
      <c r="M5" s="9">
        <v>301</v>
      </c>
    </row>
    <row r="6" spans="1:13" x14ac:dyDescent="0.3">
      <c r="A6" s="5" t="s">
        <v>10936</v>
      </c>
      <c r="B6" s="9">
        <v>199252.98399999991</v>
      </c>
      <c r="D6" s="5" t="s">
        <v>10936</v>
      </c>
      <c r="E6" s="9">
        <v>26806.573700000015</v>
      </c>
      <c r="H6" s="5" t="s">
        <v>10936</v>
      </c>
      <c r="I6" s="9">
        <v>2491</v>
      </c>
      <c r="L6" s="5" t="s">
        <v>10936</v>
      </c>
      <c r="M6" s="9">
        <v>680</v>
      </c>
    </row>
    <row r="7" spans="1:13" x14ac:dyDescent="0.3">
      <c r="A7" s="5" t="s">
        <v>10937</v>
      </c>
      <c r="B7" s="9">
        <v>141851.5674</v>
      </c>
      <c r="D7" s="5" t="s">
        <v>10937</v>
      </c>
      <c r="E7" s="9">
        <v>13437.806799999998</v>
      </c>
      <c r="H7" s="5" t="s">
        <v>10937</v>
      </c>
      <c r="I7" s="9">
        <v>2441</v>
      </c>
      <c r="L7" s="5" t="s">
        <v>10937</v>
      </c>
      <c r="M7" s="9">
        <v>663</v>
      </c>
    </row>
    <row r="8" spans="1:13" x14ac:dyDescent="0.3">
      <c r="A8" s="5" t="s">
        <v>10938</v>
      </c>
      <c r="B8" s="9">
        <v>156122.28669999994</v>
      </c>
      <c r="D8" s="5" t="s">
        <v>10938</v>
      </c>
      <c r="E8" s="9">
        <v>22308.51279999999</v>
      </c>
      <c r="H8" s="5" t="s">
        <v>10938</v>
      </c>
      <c r="I8" s="9">
        <v>2850</v>
      </c>
      <c r="L8" s="5" t="s">
        <v>10938</v>
      </c>
      <c r="M8" s="9">
        <v>750</v>
      </c>
    </row>
    <row r="9" spans="1:13" x14ac:dyDescent="0.3">
      <c r="A9" s="5" t="s">
        <v>10939</v>
      </c>
      <c r="B9" s="9">
        <v>147082.61130000011</v>
      </c>
      <c r="D9" s="5" t="s">
        <v>10939</v>
      </c>
      <c r="E9" s="9">
        <v>20899.334500000012</v>
      </c>
      <c r="H9" s="5" t="s">
        <v>10939</v>
      </c>
      <c r="I9" s="9">
        <v>2644</v>
      </c>
      <c r="L9" s="5" t="s">
        <v>10939</v>
      </c>
      <c r="M9" s="9">
        <v>709</v>
      </c>
    </row>
    <row r="10" spans="1:13" x14ac:dyDescent="0.3">
      <c r="A10" s="5" t="s">
        <v>10940</v>
      </c>
      <c r="B10" s="9">
        <v>149580.83800000031</v>
      </c>
      <c r="D10" s="5" t="s">
        <v>10940</v>
      </c>
      <c r="E10" s="9">
        <v>13535.38299999998</v>
      </c>
      <c r="H10" s="5" t="s">
        <v>10940</v>
      </c>
      <c r="I10" s="9">
        <v>2705</v>
      </c>
      <c r="L10" s="5" t="s">
        <v>10940</v>
      </c>
      <c r="M10" s="9">
        <v>708</v>
      </c>
    </row>
    <row r="11" spans="1:13" x14ac:dyDescent="0.3">
      <c r="A11" s="5" t="s">
        <v>10941</v>
      </c>
      <c r="B11" s="9">
        <v>159589.45099999988</v>
      </c>
      <c r="D11" s="5" t="s">
        <v>10941</v>
      </c>
      <c r="E11" s="9">
        <v>21896.715399999972</v>
      </c>
      <c r="H11" s="5" t="s">
        <v>10941</v>
      </c>
      <c r="I11" s="9">
        <v>2796</v>
      </c>
      <c r="L11" s="5" t="s">
        <v>10941</v>
      </c>
      <c r="M11" s="9">
        <v>710</v>
      </c>
    </row>
    <row r="12" spans="1:13" x14ac:dyDescent="0.3">
      <c r="A12" s="5" t="s">
        <v>10942</v>
      </c>
      <c r="B12" s="9">
        <v>309770.09970000025</v>
      </c>
      <c r="D12" s="5" t="s">
        <v>10942</v>
      </c>
      <c r="E12" s="9">
        <v>37293.192500000034</v>
      </c>
      <c r="H12" s="5" t="s">
        <v>10942</v>
      </c>
      <c r="I12" s="9">
        <v>5073</v>
      </c>
      <c r="L12" s="5" t="s">
        <v>10942</v>
      </c>
      <c r="M12" s="9">
        <v>1386</v>
      </c>
    </row>
    <row r="13" spans="1:13" x14ac:dyDescent="0.3">
      <c r="A13" s="5" t="s">
        <v>10943</v>
      </c>
      <c r="B13" s="9">
        <v>197115.20170000009</v>
      </c>
      <c r="D13" s="5" t="s">
        <v>10943</v>
      </c>
      <c r="E13" s="9">
        <v>31469.663800000035</v>
      </c>
      <c r="H13" s="5" t="s">
        <v>10943</v>
      </c>
      <c r="I13" s="9">
        <v>3095</v>
      </c>
      <c r="L13" s="5" t="s">
        <v>10943</v>
      </c>
      <c r="M13" s="9">
        <v>817</v>
      </c>
    </row>
    <row r="14" spans="1:13" x14ac:dyDescent="0.3">
      <c r="A14" s="5" t="s">
        <v>10944</v>
      </c>
      <c r="B14" s="9">
        <v>349120.07400000008</v>
      </c>
      <c r="D14" s="5" t="s">
        <v>10944</v>
      </c>
      <c r="E14" s="9">
        <v>35825.536599999927</v>
      </c>
      <c r="H14" s="5" t="s">
        <v>10944</v>
      </c>
      <c r="I14" s="9">
        <v>5741</v>
      </c>
      <c r="L14" s="5" t="s">
        <v>10944</v>
      </c>
      <c r="M14" s="9">
        <v>1462</v>
      </c>
    </row>
    <row r="15" spans="1:13" x14ac:dyDescent="0.3">
      <c r="A15" s="5" t="s">
        <v>10945</v>
      </c>
      <c r="B15" s="9">
        <v>332177.15950000001</v>
      </c>
      <c r="D15" s="5" t="s">
        <v>10945</v>
      </c>
      <c r="E15" s="9">
        <v>43436.13390000003</v>
      </c>
      <c r="H15" s="5" t="s">
        <v>10945</v>
      </c>
      <c r="I15" s="9">
        <v>5469</v>
      </c>
      <c r="L15" s="5" t="s">
        <v>10945</v>
      </c>
      <c r="M15" s="9">
        <v>1421</v>
      </c>
    </row>
    <row r="16" spans="1:13" x14ac:dyDescent="0.3">
      <c r="A16" s="5" t="s">
        <v>10933</v>
      </c>
      <c r="B16" s="9">
        <v>2297200.8603000008</v>
      </c>
      <c r="D16" s="5" t="s">
        <v>10933</v>
      </c>
      <c r="E16" s="9">
        <v>286397.02169999998</v>
      </c>
      <c r="H16" s="5" t="s">
        <v>10933</v>
      </c>
      <c r="I16" s="9">
        <v>37873</v>
      </c>
      <c r="L16" s="5" t="s">
        <v>10933</v>
      </c>
      <c r="M16" s="9">
        <v>9994</v>
      </c>
    </row>
    <row r="17" spans="2:13" x14ac:dyDescent="0.3">
      <c r="B17" s="6">
        <f>GETPIVOTDATA("Sales",$A$3)</f>
        <v>2297200.8603000008</v>
      </c>
      <c r="E17" s="6">
        <f>GETPIVOTDATA("Profit",$D$3)</f>
        <v>286397.02169999998</v>
      </c>
      <c r="I17" s="8">
        <f>GETPIVOTDATA("Quantity",$H$3)</f>
        <v>37873</v>
      </c>
      <c r="M17" s="8">
        <f>GETPIVOTDATA("Order ID",$L$3)</f>
        <v>9994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85D5A-9942-4AF0-9AB7-40CBE9A29165}">
  <dimension ref="A1"/>
  <sheetViews>
    <sheetView showGridLines="0" showRowColHeaders="0" tabSelected="1" zoomScale="50" zoomScaleNormal="50" workbookViewId="0">
      <selection activeCell="AH57" sqref="AH57"/>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F88A9-C0CE-4C09-BE49-3FDD90B56064}">
  <dimension ref="A1:V9995"/>
  <sheetViews>
    <sheetView topLeftCell="N1" workbookViewId="0">
      <selection activeCell="A2" sqref="A2:V9995"/>
    </sheetView>
  </sheetViews>
  <sheetFormatPr defaultRowHeight="14.4" x14ac:dyDescent="0.3"/>
  <cols>
    <col min="1" max="1" width="7.44140625" bestFit="1" customWidth="1"/>
    <col min="2" max="2" width="14.6640625" bestFit="1" customWidth="1"/>
    <col min="3" max="3" width="5.109375" bestFit="1" customWidth="1"/>
    <col min="4" max="4" width="11.21875" bestFit="1" customWidth="1"/>
    <col min="5" max="5" width="10.33203125" bestFit="1" customWidth="1"/>
    <col min="6" max="6" width="12.77734375" bestFit="1" customWidth="1"/>
    <col min="7" max="7" width="12.44140625" bestFit="1" customWidth="1"/>
    <col min="8" max="8" width="20.44140625" bestFit="1" customWidth="1"/>
    <col min="9" max="9" width="11.33203125" bestFit="1" customWidth="1"/>
    <col min="10" max="10" width="11.88671875" bestFit="1" customWidth="1"/>
    <col min="11" max="12" width="17.33203125" bestFit="1" customWidth="1"/>
    <col min="13" max="13" width="12" bestFit="1" customWidth="1"/>
    <col min="14" max="14" width="7.33203125" bestFit="1" customWidth="1"/>
    <col min="15" max="15" width="16.33203125" bestFit="1" customWidth="1"/>
    <col min="16" max="16" width="13.109375" bestFit="1" customWidth="1"/>
    <col min="17" max="17" width="13.44140625" bestFit="1" customWidth="1"/>
    <col min="18" max="18" width="108.88671875" bestFit="1" customWidth="1"/>
    <col min="19" max="19" width="10" bestFit="1" customWidth="1"/>
    <col min="20" max="21" width="9.109375" bestFit="1" customWidth="1"/>
    <col min="22" max="22" width="10.6640625" bestFit="1" customWidth="1"/>
  </cols>
  <sheetData>
    <row r="1" spans="1:22"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x14ac:dyDescent="0.3">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x14ac:dyDescent="0.3">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x14ac:dyDescent="0.3">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x14ac:dyDescent="0.3">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x14ac:dyDescent="0.3">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x14ac:dyDescent="0.3">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x14ac:dyDescent="0.3">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x14ac:dyDescent="0.3">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x14ac:dyDescent="0.3">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x14ac:dyDescent="0.3">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x14ac:dyDescent="0.3">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x14ac:dyDescent="0.3">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x14ac:dyDescent="0.3">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x14ac:dyDescent="0.3">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x14ac:dyDescent="0.3">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x14ac:dyDescent="0.3">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x14ac:dyDescent="0.3">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x14ac:dyDescent="0.3">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x14ac:dyDescent="0.3">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x14ac:dyDescent="0.3">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x14ac:dyDescent="0.3">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x14ac:dyDescent="0.3">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x14ac:dyDescent="0.3">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x14ac:dyDescent="0.3">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x14ac:dyDescent="0.3">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x14ac:dyDescent="0.3">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x14ac:dyDescent="0.3">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x14ac:dyDescent="0.3">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x14ac:dyDescent="0.3">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x14ac:dyDescent="0.3">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x14ac:dyDescent="0.3">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x14ac:dyDescent="0.3">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x14ac:dyDescent="0.3">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x14ac:dyDescent="0.3">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x14ac:dyDescent="0.3">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x14ac:dyDescent="0.3">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x14ac:dyDescent="0.3">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x14ac:dyDescent="0.3">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x14ac:dyDescent="0.3">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x14ac:dyDescent="0.3">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x14ac:dyDescent="0.3">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x14ac:dyDescent="0.3">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x14ac:dyDescent="0.3">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x14ac:dyDescent="0.3">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x14ac:dyDescent="0.3">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x14ac:dyDescent="0.3">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x14ac:dyDescent="0.3">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x14ac:dyDescent="0.3">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x14ac:dyDescent="0.3">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x14ac:dyDescent="0.3">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x14ac:dyDescent="0.3">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x14ac:dyDescent="0.3">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x14ac:dyDescent="0.3">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x14ac:dyDescent="0.3">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x14ac:dyDescent="0.3">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x14ac:dyDescent="0.3">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x14ac:dyDescent="0.3">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x14ac:dyDescent="0.3">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x14ac:dyDescent="0.3">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x14ac:dyDescent="0.3">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x14ac:dyDescent="0.3">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x14ac:dyDescent="0.3">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x14ac:dyDescent="0.3">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x14ac:dyDescent="0.3">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x14ac:dyDescent="0.3">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x14ac:dyDescent="0.3">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x14ac:dyDescent="0.3">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x14ac:dyDescent="0.3">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x14ac:dyDescent="0.3">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x14ac:dyDescent="0.3">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x14ac:dyDescent="0.3">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x14ac:dyDescent="0.3">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x14ac:dyDescent="0.3">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x14ac:dyDescent="0.3">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x14ac:dyDescent="0.3">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x14ac:dyDescent="0.3">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x14ac:dyDescent="0.3">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x14ac:dyDescent="0.3">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x14ac:dyDescent="0.3">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x14ac:dyDescent="0.3">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x14ac:dyDescent="0.3">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x14ac:dyDescent="0.3">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x14ac:dyDescent="0.3">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x14ac:dyDescent="0.3">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x14ac:dyDescent="0.3">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x14ac:dyDescent="0.3">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x14ac:dyDescent="0.3">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x14ac:dyDescent="0.3">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x14ac:dyDescent="0.3">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x14ac:dyDescent="0.3">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x14ac:dyDescent="0.3">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x14ac:dyDescent="0.3">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x14ac:dyDescent="0.3">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x14ac:dyDescent="0.3">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x14ac:dyDescent="0.3">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x14ac:dyDescent="0.3">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x14ac:dyDescent="0.3">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x14ac:dyDescent="0.3">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x14ac:dyDescent="0.3">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x14ac:dyDescent="0.3">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x14ac:dyDescent="0.3">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x14ac:dyDescent="0.3">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x14ac:dyDescent="0.3">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x14ac:dyDescent="0.3">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x14ac:dyDescent="0.3">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x14ac:dyDescent="0.3">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x14ac:dyDescent="0.3">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x14ac:dyDescent="0.3">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x14ac:dyDescent="0.3">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x14ac:dyDescent="0.3">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x14ac:dyDescent="0.3">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x14ac:dyDescent="0.3">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x14ac:dyDescent="0.3">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x14ac:dyDescent="0.3">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x14ac:dyDescent="0.3">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x14ac:dyDescent="0.3">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x14ac:dyDescent="0.3">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x14ac:dyDescent="0.3">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x14ac:dyDescent="0.3">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x14ac:dyDescent="0.3">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x14ac:dyDescent="0.3">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x14ac:dyDescent="0.3">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x14ac:dyDescent="0.3">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x14ac:dyDescent="0.3">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x14ac:dyDescent="0.3">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x14ac:dyDescent="0.3">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x14ac:dyDescent="0.3">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x14ac:dyDescent="0.3">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x14ac:dyDescent="0.3">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x14ac:dyDescent="0.3">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x14ac:dyDescent="0.3">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x14ac:dyDescent="0.3">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x14ac:dyDescent="0.3">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x14ac:dyDescent="0.3">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x14ac:dyDescent="0.3">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x14ac:dyDescent="0.3">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x14ac:dyDescent="0.3">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x14ac:dyDescent="0.3">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x14ac:dyDescent="0.3">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x14ac:dyDescent="0.3">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x14ac:dyDescent="0.3">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x14ac:dyDescent="0.3">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x14ac:dyDescent="0.3">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x14ac:dyDescent="0.3">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x14ac:dyDescent="0.3">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x14ac:dyDescent="0.3">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x14ac:dyDescent="0.3">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x14ac:dyDescent="0.3">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x14ac:dyDescent="0.3">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x14ac:dyDescent="0.3">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x14ac:dyDescent="0.3">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x14ac:dyDescent="0.3">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x14ac:dyDescent="0.3">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x14ac:dyDescent="0.3">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x14ac:dyDescent="0.3">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x14ac:dyDescent="0.3">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x14ac:dyDescent="0.3">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x14ac:dyDescent="0.3">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x14ac:dyDescent="0.3">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x14ac:dyDescent="0.3">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x14ac:dyDescent="0.3">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x14ac:dyDescent="0.3">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x14ac:dyDescent="0.3">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x14ac:dyDescent="0.3">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x14ac:dyDescent="0.3">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x14ac:dyDescent="0.3">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x14ac:dyDescent="0.3">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x14ac:dyDescent="0.3">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x14ac:dyDescent="0.3">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x14ac:dyDescent="0.3">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x14ac:dyDescent="0.3">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x14ac:dyDescent="0.3">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x14ac:dyDescent="0.3">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x14ac:dyDescent="0.3">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x14ac:dyDescent="0.3">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x14ac:dyDescent="0.3">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x14ac:dyDescent="0.3">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x14ac:dyDescent="0.3">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x14ac:dyDescent="0.3">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x14ac:dyDescent="0.3">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x14ac:dyDescent="0.3">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x14ac:dyDescent="0.3">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x14ac:dyDescent="0.3">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x14ac:dyDescent="0.3">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x14ac:dyDescent="0.3">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x14ac:dyDescent="0.3">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x14ac:dyDescent="0.3">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x14ac:dyDescent="0.3">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x14ac:dyDescent="0.3">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x14ac:dyDescent="0.3">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x14ac:dyDescent="0.3">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x14ac:dyDescent="0.3">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x14ac:dyDescent="0.3">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x14ac:dyDescent="0.3">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x14ac:dyDescent="0.3">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x14ac:dyDescent="0.3">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x14ac:dyDescent="0.3">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x14ac:dyDescent="0.3">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x14ac:dyDescent="0.3">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x14ac:dyDescent="0.3">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x14ac:dyDescent="0.3">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x14ac:dyDescent="0.3">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x14ac:dyDescent="0.3">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x14ac:dyDescent="0.3">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x14ac:dyDescent="0.3">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x14ac:dyDescent="0.3">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x14ac:dyDescent="0.3">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x14ac:dyDescent="0.3">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x14ac:dyDescent="0.3">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x14ac:dyDescent="0.3">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x14ac:dyDescent="0.3">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x14ac:dyDescent="0.3">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x14ac:dyDescent="0.3">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x14ac:dyDescent="0.3">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x14ac:dyDescent="0.3">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x14ac:dyDescent="0.3">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x14ac:dyDescent="0.3">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x14ac:dyDescent="0.3">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x14ac:dyDescent="0.3">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x14ac:dyDescent="0.3">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x14ac:dyDescent="0.3">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x14ac:dyDescent="0.3">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x14ac:dyDescent="0.3">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x14ac:dyDescent="0.3">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x14ac:dyDescent="0.3">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x14ac:dyDescent="0.3">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x14ac:dyDescent="0.3">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x14ac:dyDescent="0.3">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x14ac:dyDescent="0.3">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x14ac:dyDescent="0.3">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x14ac:dyDescent="0.3">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x14ac:dyDescent="0.3">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x14ac:dyDescent="0.3">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x14ac:dyDescent="0.3">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x14ac:dyDescent="0.3">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x14ac:dyDescent="0.3">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x14ac:dyDescent="0.3">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x14ac:dyDescent="0.3">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x14ac:dyDescent="0.3">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x14ac:dyDescent="0.3">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x14ac:dyDescent="0.3">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x14ac:dyDescent="0.3">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x14ac:dyDescent="0.3">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x14ac:dyDescent="0.3">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x14ac:dyDescent="0.3">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x14ac:dyDescent="0.3">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x14ac:dyDescent="0.3">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x14ac:dyDescent="0.3">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x14ac:dyDescent="0.3">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x14ac:dyDescent="0.3">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x14ac:dyDescent="0.3">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x14ac:dyDescent="0.3">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x14ac:dyDescent="0.3">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x14ac:dyDescent="0.3">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x14ac:dyDescent="0.3">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x14ac:dyDescent="0.3">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x14ac:dyDescent="0.3">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x14ac:dyDescent="0.3">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x14ac:dyDescent="0.3">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x14ac:dyDescent="0.3">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x14ac:dyDescent="0.3">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x14ac:dyDescent="0.3">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x14ac:dyDescent="0.3">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x14ac:dyDescent="0.3">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x14ac:dyDescent="0.3">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x14ac:dyDescent="0.3">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x14ac:dyDescent="0.3">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x14ac:dyDescent="0.3">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x14ac:dyDescent="0.3">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x14ac:dyDescent="0.3">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x14ac:dyDescent="0.3">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x14ac:dyDescent="0.3">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x14ac:dyDescent="0.3">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x14ac:dyDescent="0.3">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x14ac:dyDescent="0.3">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x14ac:dyDescent="0.3">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x14ac:dyDescent="0.3">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x14ac:dyDescent="0.3">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x14ac:dyDescent="0.3">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x14ac:dyDescent="0.3">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x14ac:dyDescent="0.3">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x14ac:dyDescent="0.3">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x14ac:dyDescent="0.3">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x14ac:dyDescent="0.3">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x14ac:dyDescent="0.3">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x14ac:dyDescent="0.3">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x14ac:dyDescent="0.3">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x14ac:dyDescent="0.3">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x14ac:dyDescent="0.3">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x14ac:dyDescent="0.3">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x14ac:dyDescent="0.3">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x14ac:dyDescent="0.3">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x14ac:dyDescent="0.3">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x14ac:dyDescent="0.3">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x14ac:dyDescent="0.3">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x14ac:dyDescent="0.3">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x14ac:dyDescent="0.3">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x14ac:dyDescent="0.3">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x14ac:dyDescent="0.3">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x14ac:dyDescent="0.3">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x14ac:dyDescent="0.3">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x14ac:dyDescent="0.3">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x14ac:dyDescent="0.3">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x14ac:dyDescent="0.3">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x14ac:dyDescent="0.3">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x14ac:dyDescent="0.3">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x14ac:dyDescent="0.3">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x14ac:dyDescent="0.3">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x14ac:dyDescent="0.3">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x14ac:dyDescent="0.3">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x14ac:dyDescent="0.3">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x14ac:dyDescent="0.3">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x14ac:dyDescent="0.3">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x14ac:dyDescent="0.3">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x14ac:dyDescent="0.3">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x14ac:dyDescent="0.3">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x14ac:dyDescent="0.3">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x14ac:dyDescent="0.3">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x14ac:dyDescent="0.3">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x14ac:dyDescent="0.3">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x14ac:dyDescent="0.3">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x14ac:dyDescent="0.3">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x14ac:dyDescent="0.3">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x14ac:dyDescent="0.3">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x14ac:dyDescent="0.3">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x14ac:dyDescent="0.3">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x14ac:dyDescent="0.3">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x14ac:dyDescent="0.3">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x14ac:dyDescent="0.3">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x14ac:dyDescent="0.3">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x14ac:dyDescent="0.3">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x14ac:dyDescent="0.3">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x14ac:dyDescent="0.3">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x14ac:dyDescent="0.3">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x14ac:dyDescent="0.3">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x14ac:dyDescent="0.3">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x14ac:dyDescent="0.3">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x14ac:dyDescent="0.3">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x14ac:dyDescent="0.3">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x14ac:dyDescent="0.3">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x14ac:dyDescent="0.3">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x14ac:dyDescent="0.3">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x14ac:dyDescent="0.3">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x14ac:dyDescent="0.3">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x14ac:dyDescent="0.3">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x14ac:dyDescent="0.3">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x14ac:dyDescent="0.3">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x14ac:dyDescent="0.3">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x14ac:dyDescent="0.3">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x14ac:dyDescent="0.3">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x14ac:dyDescent="0.3">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x14ac:dyDescent="0.3">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x14ac:dyDescent="0.3">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x14ac:dyDescent="0.3">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x14ac:dyDescent="0.3">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x14ac:dyDescent="0.3">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x14ac:dyDescent="0.3">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x14ac:dyDescent="0.3">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x14ac:dyDescent="0.3">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x14ac:dyDescent="0.3">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x14ac:dyDescent="0.3">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x14ac:dyDescent="0.3">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x14ac:dyDescent="0.3">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x14ac:dyDescent="0.3">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x14ac:dyDescent="0.3">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x14ac:dyDescent="0.3">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x14ac:dyDescent="0.3">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x14ac:dyDescent="0.3">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x14ac:dyDescent="0.3">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x14ac:dyDescent="0.3">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x14ac:dyDescent="0.3">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x14ac:dyDescent="0.3">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x14ac:dyDescent="0.3">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x14ac:dyDescent="0.3">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x14ac:dyDescent="0.3">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x14ac:dyDescent="0.3">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x14ac:dyDescent="0.3">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x14ac:dyDescent="0.3">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x14ac:dyDescent="0.3">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x14ac:dyDescent="0.3">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x14ac:dyDescent="0.3">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x14ac:dyDescent="0.3">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x14ac:dyDescent="0.3">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x14ac:dyDescent="0.3">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x14ac:dyDescent="0.3">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x14ac:dyDescent="0.3">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x14ac:dyDescent="0.3">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x14ac:dyDescent="0.3">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x14ac:dyDescent="0.3">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x14ac:dyDescent="0.3">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x14ac:dyDescent="0.3">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x14ac:dyDescent="0.3">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x14ac:dyDescent="0.3">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x14ac:dyDescent="0.3">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x14ac:dyDescent="0.3">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x14ac:dyDescent="0.3">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x14ac:dyDescent="0.3">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x14ac:dyDescent="0.3">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x14ac:dyDescent="0.3">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x14ac:dyDescent="0.3">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x14ac:dyDescent="0.3">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x14ac:dyDescent="0.3">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x14ac:dyDescent="0.3">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x14ac:dyDescent="0.3">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x14ac:dyDescent="0.3">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x14ac:dyDescent="0.3">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x14ac:dyDescent="0.3">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x14ac:dyDescent="0.3">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x14ac:dyDescent="0.3">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x14ac:dyDescent="0.3">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x14ac:dyDescent="0.3">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x14ac:dyDescent="0.3">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x14ac:dyDescent="0.3">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x14ac:dyDescent="0.3">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x14ac:dyDescent="0.3">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x14ac:dyDescent="0.3">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x14ac:dyDescent="0.3">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x14ac:dyDescent="0.3">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x14ac:dyDescent="0.3">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x14ac:dyDescent="0.3">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x14ac:dyDescent="0.3">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x14ac:dyDescent="0.3">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x14ac:dyDescent="0.3">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x14ac:dyDescent="0.3">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x14ac:dyDescent="0.3">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x14ac:dyDescent="0.3">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x14ac:dyDescent="0.3">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x14ac:dyDescent="0.3">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x14ac:dyDescent="0.3">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x14ac:dyDescent="0.3">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x14ac:dyDescent="0.3">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x14ac:dyDescent="0.3">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x14ac:dyDescent="0.3">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x14ac:dyDescent="0.3">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x14ac:dyDescent="0.3">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x14ac:dyDescent="0.3">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x14ac:dyDescent="0.3">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x14ac:dyDescent="0.3">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x14ac:dyDescent="0.3">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x14ac:dyDescent="0.3">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x14ac:dyDescent="0.3">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x14ac:dyDescent="0.3">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x14ac:dyDescent="0.3">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x14ac:dyDescent="0.3">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x14ac:dyDescent="0.3">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x14ac:dyDescent="0.3">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x14ac:dyDescent="0.3">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x14ac:dyDescent="0.3">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x14ac:dyDescent="0.3">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x14ac:dyDescent="0.3">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x14ac:dyDescent="0.3">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x14ac:dyDescent="0.3">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x14ac:dyDescent="0.3">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x14ac:dyDescent="0.3">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x14ac:dyDescent="0.3">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x14ac:dyDescent="0.3">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x14ac:dyDescent="0.3">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x14ac:dyDescent="0.3">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x14ac:dyDescent="0.3">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x14ac:dyDescent="0.3">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x14ac:dyDescent="0.3">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x14ac:dyDescent="0.3">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x14ac:dyDescent="0.3">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x14ac:dyDescent="0.3">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x14ac:dyDescent="0.3">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x14ac:dyDescent="0.3">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x14ac:dyDescent="0.3">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x14ac:dyDescent="0.3">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x14ac:dyDescent="0.3">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x14ac:dyDescent="0.3">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x14ac:dyDescent="0.3">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x14ac:dyDescent="0.3">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x14ac:dyDescent="0.3">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x14ac:dyDescent="0.3">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x14ac:dyDescent="0.3">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x14ac:dyDescent="0.3">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x14ac:dyDescent="0.3">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x14ac:dyDescent="0.3">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x14ac:dyDescent="0.3">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x14ac:dyDescent="0.3">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x14ac:dyDescent="0.3">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x14ac:dyDescent="0.3">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x14ac:dyDescent="0.3">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x14ac:dyDescent="0.3">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x14ac:dyDescent="0.3">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x14ac:dyDescent="0.3">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x14ac:dyDescent="0.3">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x14ac:dyDescent="0.3">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x14ac:dyDescent="0.3">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x14ac:dyDescent="0.3">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x14ac:dyDescent="0.3">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x14ac:dyDescent="0.3">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x14ac:dyDescent="0.3">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x14ac:dyDescent="0.3">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x14ac:dyDescent="0.3">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x14ac:dyDescent="0.3">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x14ac:dyDescent="0.3">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x14ac:dyDescent="0.3">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x14ac:dyDescent="0.3">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x14ac:dyDescent="0.3">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x14ac:dyDescent="0.3">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x14ac:dyDescent="0.3">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x14ac:dyDescent="0.3">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x14ac:dyDescent="0.3">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x14ac:dyDescent="0.3">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x14ac:dyDescent="0.3">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x14ac:dyDescent="0.3">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x14ac:dyDescent="0.3">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x14ac:dyDescent="0.3">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x14ac:dyDescent="0.3">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x14ac:dyDescent="0.3">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x14ac:dyDescent="0.3">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x14ac:dyDescent="0.3">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x14ac:dyDescent="0.3">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x14ac:dyDescent="0.3">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x14ac:dyDescent="0.3">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x14ac:dyDescent="0.3">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x14ac:dyDescent="0.3">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x14ac:dyDescent="0.3">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x14ac:dyDescent="0.3">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x14ac:dyDescent="0.3">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x14ac:dyDescent="0.3">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x14ac:dyDescent="0.3">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x14ac:dyDescent="0.3">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x14ac:dyDescent="0.3">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x14ac:dyDescent="0.3">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x14ac:dyDescent="0.3">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x14ac:dyDescent="0.3">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x14ac:dyDescent="0.3">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x14ac:dyDescent="0.3">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x14ac:dyDescent="0.3">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x14ac:dyDescent="0.3">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x14ac:dyDescent="0.3">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x14ac:dyDescent="0.3">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x14ac:dyDescent="0.3">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x14ac:dyDescent="0.3">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x14ac:dyDescent="0.3">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x14ac:dyDescent="0.3">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x14ac:dyDescent="0.3">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x14ac:dyDescent="0.3">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x14ac:dyDescent="0.3">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x14ac:dyDescent="0.3">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x14ac:dyDescent="0.3">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x14ac:dyDescent="0.3">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x14ac:dyDescent="0.3">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x14ac:dyDescent="0.3">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x14ac:dyDescent="0.3">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x14ac:dyDescent="0.3">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x14ac:dyDescent="0.3">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x14ac:dyDescent="0.3">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x14ac:dyDescent="0.3">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x14ac:dyDescent="0.3">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x14ac:dyDescent="0.3">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x14ac:dyDescent="0.3">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x14ac:dyDescent="0.3">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x14ac:dyDescent="0.3">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x14ac:dyDescent="0.3">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x14ac:dyDescent="0.3">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x14ac:dyDescent="0.3">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x14ac:dyDescent="0.3">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x14ac:dyDescent="0.3">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x14ac:dyDescent="0.3">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x14ac:dyDescent="0.3">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x14ac:dyDescent="0.3">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x14ac:dyDescent="0.3">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x14ac:dyDescent="0.3">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x14ac:dyDescent="0.3">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x14ac:dyDescent="0.3">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x14ac:dyDescent="0.3">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x14ac:dyDescent="0.3">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x14ac:dyDescent="0.3">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x14ac:dyDescent="0.3">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x14ac:dyDescent="0.3">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x14ac:dyDescent="0.3">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x14ac:dyDescent="0.3">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x14ac:dyDescent="0.3">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x14ac:dyDescent="0.3">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x14ac:dyDescent="0.3">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x14ac:dyDescent="0.3">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x14ac:dyDescent="0.3">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x14ac:dyDescent="0.3">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x14ac:dyDescent="0.3">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x14ac:dyDescent="0.3">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x14ac:dyDescent="0.3">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x14ac:dyDescent="0.3">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x14ac:dyDescent="0.3">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x14ac:dyDescent="0.3">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x14ac:dyDescent="0.3">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x14ac:dyDescent="0.3">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x14ac:dyDescent="0.3">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x14ac:dyDescent="0.3">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x14ac:dyDescent="0.3">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x14ac:dyDescent="0.3">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x14ac:dyDescent="0.3">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x14ac:dyDescent="0.3">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x14ac:dyDescent="0.3">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x14ac:dyDescent="0.3">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x14ac:dyDescent="0.3">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x14ac:dyDescent="0.3">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x14ac:dyDescent="0.3">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x14ac:dyDescent="0.3">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x14ac:dyDescent="0.3">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x14ac:dyDescent="0.3">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x14ac:dyDescent="0.3">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x14ac:dyDescent="0.3">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x14ac:dyDescent="0.3">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x14ac:dyDescent="0.3">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x14ac:dyDescent="0.3">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x14ac:dyDescent="0.3">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x14ac:dyDescent="0.3">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x14ac:dyDescent="0.3">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x14ac:dyDescent="0.3">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x14ac:dyDescent="0.3">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x14ac:dyDescent="0.3">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x14ac:dyDescent="0.3">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x14ac:dyDescent="0.3">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x14ac:dyDescent="0.3">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x14ac:dyDescent="0.3">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x14ac:dyDescent="0.3">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x14ac:dyDescent="0.3">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x14ac:dyDescent="0.3">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x14ac:dyDescent="0.3">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x14ac:dyDescent="0.3">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x14ac:dyDescent="0.3">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x14ac:dyDescent="0.3">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x14ac:dyDescent="0.3">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x14ac:dyDescent="0.3">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x14ac:dyDescent="0.3">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x14ac:dyDescent="0.3">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x14ac:dyDescent="0.3">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x14ac:dyDescent="0.3">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x14ac:dyDescent="0.3">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x14ac:dyDescent="0.3">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x14ac:dyDescent="0.3">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x14ac:dyDescent="0.3">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x14ac:dyDescent="0.3">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x14ac:dyDescent="0.3">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x14ac:dyDescent="0.3">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x14ac:dyDescent="0.3">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x14ac:dyDescent="0.3">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x14ac:dyDescent="0.3">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x14ac:dyDescent="0.3">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x14ac:dyDescent="0.3">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x14ac:dyDescent="0.3">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x14ac:dyDescent="0.3">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x14ac:dyDescent="0.3">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x14ac:dyDescent="0.3">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x14ac:dyDescent="0.3">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x14ac:dyDescent="0.3">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x14ac:dyDescent="0.3">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x14ac:dyDescent="0.3">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x14ac:dyDescent="0.3">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x14ac:dyDescent="0.3">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x14ac:dyDescent="0.3">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x14ac:dyDescent="0.3">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x14ac:dyDescent="0.3">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x14ac:dyDescent="0.3">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x14ac:dyDescent="0.3">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x14ac:dyDescent="0.3">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x14ac:dyDescent="0.3">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x14ac:dyDescent="0.3">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x14ac:dyDescent="0.3">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x14ac:dyDescent="0.3">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x14ac:dyDescent="0.3">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x14ac:dyDescent="0.3">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x14ac:dyDescent="0.3">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x14ac:dyDescent="0.3">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x14ac:dyDescent="0.3">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x14ac:dyDescent="0.3">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x14ac:dyDescent="0.3">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x14ac:dyDescent="0.3">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x14ac:dyDescent="0.3">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x14ac:dyDescent="0.3">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x14ac:dyDescent="0.3">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x14ac:dyDescent="0.3">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x14ac:dyDescent="0.3">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x14ac:dyDescent="0.3">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x14ac:dyDescent="0.3">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x14ac:dyDescent="0.3">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x14ac:dyDescent="0.3">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x14ac:dyDescent="0.3">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x14ac:dyDescent="0.3">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x14ac:dyDescent="0.3">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x14ac:dyDescent="0.3">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x14ac:dyDescent="0.3">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x14ac:dyDescent="0.3">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x14ac:dyDescent="0.3">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x14ac:dyDescent="0.3">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x14ac:dyDescent="0.3">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x14ac:dyDescent="0.3">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x14ac:dyDescent="0.3">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x14ac:dyDescent="0.3">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x14ac:dyDescent="0.3">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x14ac:dyDescent="0.3">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x14ac:dyDescent="0.3">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x14ac:dyDescent="0.3">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x14ac:dyDescent="0.3">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x14ac:dyDescent="0.3">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x14ac:dyDescent="0.3">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x14ac:dyDescent="0.3">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x14ac:dyDescent="0.3">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x14ac:dyDescent="0.3">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x14ac:dyDescent="0.3">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x14ac:dyDescent="0.3">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x14ac:dyDescent="0.3">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x14ac:dyDescent="0.3">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x14ac:dyDescent="0.3">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x14ac:dyDescent="0.3">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x14ac:dyDescent="0.3">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x14ac:dyDescent="0.3">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x14ac:dyDescent="0.3">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x14ac:dyDescent="0.3">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x14ac:dyDescent="0.3">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x14ac:dyDescent="0.3">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x14ac:dyDescent="0.3">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x14ac:dyDescent="0.3">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x14ac:dyDescent="0.3">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x14ac:dyDescent="0.3">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x14ac:dyDescent="0.3">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x14ac:dyDescent="0.3">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x14ac:dyDescent="0.3">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x14ac:dyDescent="0.3">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x14ac:dyDescent="0.3">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x14ac:dyDescent="0.3">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x14ac:dyDescent="0.3">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x14ac:dyDescent="0.3">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x14ac:dyDescent="0.3">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x14ac:dyDescent="0.3">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x14ac:dyDescent="0.3">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x14ac:dyDescent="0.3">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x14ac:dyDescent="0.3">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x14ac:dyDescent="0.3">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x14ac:dyDescent="0.3">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x14ac:dyDescent="0.3">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x14ac:dyDescent="0.3">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x14ac:dyDescent="0.3">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x14ac:dyDescent="0.3">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x14ac:dyDescent="0.3">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x14ac:dyDescent="0.3">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x14ac:dyDescent="0.3">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x14ac:dyDescent="0.3">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x14ac:dyDescent="0.3">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x14ac:dyDescent="0.3">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x14ac:dyDescent="0.3">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x14ac:dyDescent="0.3">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x14ac:dyDescent="0.3">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x14ac:dyDescent="0.3">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x14ac:dyDescent="0.3">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x14ac:dyDescent="0.3">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x14ac:dyDescent="0.3">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x14ac:dyDescent="0.3">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x14ac:dyDescent="0.3">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x14ac:dyDescent="0.3">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x14ac:dyDescent="0.3">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x14ac:dyDescent="0.3">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x14ac:dyDescent="0.3">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x14ac:dyDescent="0.3">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x14ac:dyDescent="0.3">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x14ac:dyDescent="0.3">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x14ac:dyDescent="0.3">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x14ac:dyDescent="0.3">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x14ac:dyDescent="0.3">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x14ac:dyDescent="0.3">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x14ac:dyDescent="0.3">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x14ac:dyDescent="0.3">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x14ac:dyDescent="0.3">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x14ac:dyDescent="0.3">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x14ac:dyDescent="0.3">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x14ac:dyDescent="0.3">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x14ac:dyDescent="0.3">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x14ac:dyDescent="0.3">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x14ac:dyDescent="0.3">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x14ac:dyDescent="0.3">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x14ac:dyDescent="0.3">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x14ac:dyDescent="0.3">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x14ac:dyDescent="0.3">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x14ac:dyDescent="0.3">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x14ac:dyDescent="0.3">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x14ac:dyDescent="0.3">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x14ac:dyDescent="0.3">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x14ac:dyDescent="0.3">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x14ac:dyDescent="0.3">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x14ac:dyDescent="0.3">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x14ac:dyDescent="0.3">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x14ac:dyDescent="0.3">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x14ac:dyDescent="0.3">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x14ac:dyDescent="0.3">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x14ac:dyDescent="0.3">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x14ac:dyDescent="0.3">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x14ac:dyDescent="0.3">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x14ac:dyDescent="0.3">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x14ac:dyDescent="0.3">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x14ac:dyDescent="0.3">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x14ac:dyDescent="0.3">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x14ac:dyDescent="0.3">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x14ac:dyDescent="0.3">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x14ac:dyDescent="0.3">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x14ac:dyDescent="0.3">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x14ac:dyDescent="0.3">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x14ac:dyDescent="0.3">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x14ac:dyDescent="0.3">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x14ac:dyDescent="0.3">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x14ac:dyDescent="0.3">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x14ac:dyDescent="0.3">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x14ac:dyDescent="0.3">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x14ac:dyDescent="0.3">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x14ac:dyDescent="0.3">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x14ac:dyDescent="0.3">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x14ac:dyDescent="0.3">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x14ac:dyDescent="0.3">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x14ac:dyDescent="0.3">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x14ac:dyDescent="0.3">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x14ac:dyDescent="0.3">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x14ac:dyDescent="0.3">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x14ac:dyDescent="0.3">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x14ac:dyDescent="0.3">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x14ac:dyDescent="0.3">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x14ac:dyDescent="0.3">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x14ac:dyDescent="0.3">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x14ac:dyDescent="0.3">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x14ac:dyDescent="0.3">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x14ac:dyDescent="0.3">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x14ac:dyDescent="0.3">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x14ac:dyDescent="0.3">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x14ac:dyDescent="0.3">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x14ac:dyDescent="0.3">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x14ac:dyDescent="0.3">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x14ac:dyDescent="0.3">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x14ac:dyDescent="0.3">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x14ac:dyDescent="0.3">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x14ac:dyDescent="0.3">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x14ac:dyDescent="0.3">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x14ac:dyDescent="0.3">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x14ac:dyDescent="0.3">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x14ac:dyDescent="0.3">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x14ac:dyDescent="0.3">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x14ac:dyDescent="0.3">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x14ac:dyDescent="0.3">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x14ac:dyDescent="0.3">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x14ac:dyDescent="0.3">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x14ac:dyDescent="0.3">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x14ac:dyDescent="0.3">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x14ac:dyDescent="0.3">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x14ac:dyDescent="0.3">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x14ac:dyDescent="0.3">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x14ac:dyDescent="0.3">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x14ac:dyDescent="0.3">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x14ac:dyDescent="0.3">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x14ac:dyDescent="0.3">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x14ac:dyDescent="0.3">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x14ac:dyDescent="0.3">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x14ac:dyDescent="0.3">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x14ac:dyDescent="0.3">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x14ac:dyDescent="0.3">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x14ac:dyDescent="0.3">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x14ac:dyDescent="0.3">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x14ac:dyDescent="0.3">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x14ac:dyDescent="0.3">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x14ac:dyDescent="0.3">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x14ac:dyDescent="0.3">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x14ac:dyDescent="0.3">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x14ac:dyDescent="0.3">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x14ac:dyDescent="0.3">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x14ac:dyDescent="0.3">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x14ac:dyDescent="0.3">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x14ac:dyDescent="0.3">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x14ac:dyDescent="0.3">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x14ac:dyDescent="0.3">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x14ac:dyDescent="0.3">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x14ac:dyDescent="0.3">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x14ac:dyDescent="0.3">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x14ac:dyDescent="0.3">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x14ac:dyDescent="0.3">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x14ac:dyDescent="0.3">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x14ac:dyDescent="0.3">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x14ac:dyDescent="0.3">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x14ac:dyDescent="0.3">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x14ac:dyDescent="0.3">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x14ac:dyDescent="0.3">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x14ac:dyDescent="0.3">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x14ac:dyDescent="0.3">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x14ac:dyDescent="0.3">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x14ac:dyDescent="0.3">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x14ac:dyDescent="0.3">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x14ac:dyDescent="0.3">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x14ac:dyDescent="0.3">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x14ac:dyDescent="0.3">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x14ac:dyDescent="0.3">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x14ac:dyDescent="0.3">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x14ac:dyDescent="0.3">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x14ac:dyDescent="0.3">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x14ac:dyDescent="0.3">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x14ac:dyDescent="0.3">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x14ac:dyDescent="0.3">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x14ac:dyDescent="0.3">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x14ac:dyDescent="0.3">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x14ac:dyDescent="0.3">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x14ac:dyDescent="0.3">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x14ac:dyDescent="0.3">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x14ac:dyDescent="0.3">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x14ac:dyDescent="0.3">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x14ac:dyDescent="0.3">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x14ac:dyDescent="0.3">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x14ac:dyDescent="0.3">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x14ac:dyDescent="0.3">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x14ac:dyDescent="0.3">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x14ac:dyDescent="0.3">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x14ac:dyDescent="0.3">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x14ac:dyDescent="0.3">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x14ac:dyDescent="0.3">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x14ac:dyDescent="0.3">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x14ac:dyDescent="0.3">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x14ac:dyDescent="0.3">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x14ac:dyDescent="0.3">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x14ac:dyDescent="0.3">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x14ac:dyDescent="0.3">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x14ac:dyDescent="0.3">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x14ac:dyDescent="0.3">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x14ac:dyDescent="0.3">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x14ac:dyDescent="0.3">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x14ac:dyDescent="0.3">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x14ac:dyDescent="0.3">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x14ac:dyDescent="0.3">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x14ac:dyDescent="0.3">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x14ac:dyDescent="0.3">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x14ac:dyDescent="0.3">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x14ac:dyDescent="0.3">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x14ac:dyDescent="0.3">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x14ac:dyDescent="0.3">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x14ac:dyDescent="0.3">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x14ac:dyDescent="0.3">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x14ac:dyDescent="0.3">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x14ac:dyDescent="0.3">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x14ac:dyDescent="0.3">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x14ac:dyDescent="0.3">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x14ac:dyDescent="0.3">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x14ac:dyDescent="0.3">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x14ac:dyDescent="0.3">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x14ac:dyDescent="0.3">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x14ac:dyDescent="0.3">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x14ac:dyDescent="0.3">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x14ac:dyDescent="0.3">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x14ac:dyDescent="0.3">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x14ac:dyDescent="0.3">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x14ac:dyDescent="0.3">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x14ac:dyDescent="0.3">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x14ac:dyDescent="0.3">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x14ac:dyDescent="0.3">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x14ac:dyDescent="0.3">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x14ac:dyDescent="0.3">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x14ac:dyDescent="0.3">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x14ac:dyDescent="0.3">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x14ac:dyDescent="0.3">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x14ac:dyDescent="0.3">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x14ac:dyDescent="0.3">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x14ac:dyDescent="0.3">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x14ac:dyDescent="0.3">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x14ac:dyDescent="0.3">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x14ac:dyDescent="0.3">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x14ac:dyDescent="0.3">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x14ac:dyDescent="0.3">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x14ac:dyDescent="0.3">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x14ac:dyDescent="0.3">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x14ac:dyDescent="0.3">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x14ac:dyDescent="0.3">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x14ac:dyDescent="0.3">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x14ac:dyDescent="0.3">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x14ac:dyDescent="0.3">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x14ac:dyDescent="0.3">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x14ac:dyDescent="0.3">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x14ac:dyDescent="0.3">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x14ac:dyDescent="0.3">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x14ac:dyDescent="0.3">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x14ac:dyDescent="0.3">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x14ac:dyDescent="0.3">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x14ac:dyDescent="0.3">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x14ac:dyDescent="0.3">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x14ac:dyDescent="0.3">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x14ac:dyDescent="0.3">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x14ac:dyDescent="0.3">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x14ac:dyDescent="0.3">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x14ac:dyDescent="0.3">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x14ac:dyDescent="0.3">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x14ac:dyDescent="0.3">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x14ac:dyDescent="0.3">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x14ac:dyDescent="0.3">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x14ac:dyDescent="0.3">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x14ac:dyDescent="0.3">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x14ac:dyDescent="0.3">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x14ac:dyDescent="0.3">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x14ac:dyDescent="0.3">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x14ac:dyDescent="0.3">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x14ac:dyDescent="0.3">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x14ac:dyDescent="0.3">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x14ac:dyDescent="0.3">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x14ac:dyDescent="0.3">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x14ac:dyDescent="0.3">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x14ac:dyDescent="0.3">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x14ac:dyDescent="0.3">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x14ac:dyDescent="0.3">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x14ac:dyDescent="0.3">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x14ac:dyDescent="0.3">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x14ac:dyDescent="0.3">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x14ac:dyDescent="0.3">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x14ac:dyDescent="0.3">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x14ac:dyDescent="0.3">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x14ac:dyDescent="0.3">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x14ac:dyDescent="0.3">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x14ac:dyDescent="0.3">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x14ac:dyDescent="0.3">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x14ac:dyDescent="0.3">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x14ac:dyDescent="0.3">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x14ac:dyDescent="0.3">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x14ac:dyDescent="0.3">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x14ac:dyDescent="0.3">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x14ac:dyDescent="0.3">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x14ac:dyDescent="0.3">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x14ac:dyDescent="0.3">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x14ac:dyDescent="0.3">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x14ac:dyDescent="0.3">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x14ac:dyDescent="0.3">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x14ac:dyDescent="0.3">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x14ac:dyDescent="0.3">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x14ac:dyDescent="0.3">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x14ac:dyDescent="0.3">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x14ac:dyDescent="0.3">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x14ac:dyDescent="0.3">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x14ac:dyDescent="0.3">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x14ac:dyDescent="0.3">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x14ac:dyDescent="0.3">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x14ac:dyDescent="0.3">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x14ac:dyDescent="0.3">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x14ac:dyDescent="0.3">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x14ac:dyDescent="0.3">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x14ac:dyDescent="0.3">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x14ac:dyDescent="0.3">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x14ac:dyDescent="0.3">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x14ac:dyDescent="0.3">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x14ac:dyDescent="0.3">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x14ac:dyDescent="0.3">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x14ac:dyDescent="0.3">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x14ac:dyDescent="0.3">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x14ac:dyDescent="0.3">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x14ac:dyDescent="0.3">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x14ac:dyDescent="0.3">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x14ac:dyDescent="0.3">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x14ac:dyDescent="0.3">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x14ac:dyDescent="0.3">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x14ac:dyDescent="0.3">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x14ac:dyDescent="0.3">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x14ac:dyDescent="0.3">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x14ac:dyDescent="0.3">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x14ac:dyDescent="0.3">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x14ac:dyDescent="0.3">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x14ac:dyDescent="0.3">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x14ac:dyDescent="0.3">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x14ac:dyDescent="0.3">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x14ac:dyDescent="0.3">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x14ac:dyDescent="0.3">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x14ac:dyDescent="0.3">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x14ac:dyDescent="0.3">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x14ac:dyDescent="0.3">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x14ac:dyDescent="0.3">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x14ac:dyDescent="0.3">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x14ac:dyDescent="0.3">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x14ac:dyDescent="0.3">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x14ac:dyDescent="0.3">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x14ac:dyDescent="0.3">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x14ac:dyDescent="0.3">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x14ac:dyDescent="0.3">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x14ac:dyDescent="0.3">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x14ac:dyDescent="0.3">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x14ac:dyDescent="0.3">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x14ac:dyDescent="0.3">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x14ac:dyDescent="0.3">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x14ac:dyDescent="0.3">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x14ac:dyDescent="0.3">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x14ac:dyDescent="0.3">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x14ac:dyDescent="0.3">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x14ac:dyDescent="0.3">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x14ac:dyDescent="0.3">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x14ac:dyDescent="0.3">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x14ac:dyDescent="0.3">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x14ac:dyDescent="0.3">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x14ac:dyDescent="0.3">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x14ac:dyDescent="0.3">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x14ac:dyDescent="0.3">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x14ac:dyDescent="0.3">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x14ac:dyDescent="0.3">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x14ac:dyDescent="0.3">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x14ac:dyDescent="0.3">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x14ac:dyDescent="0.3">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x14ac:dyDescent="0.3">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x14ac:dyDescent="0.3">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x14ac:dyDescent="0.3">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x14ac:dyDescent="0.3">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x14ac:dyDescent="0.3">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x14ac:dyDescent="0.3">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x14ac:dyDescent="0.3">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x14ac:dyDescent="0.3">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x14ac:dyDescent="0.3">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x14ac:dyDescent="0.3">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x14ac:dyDescent="0.3">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x14ac:dyDescent="0.3">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x14ac:dyDescent="0.3">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x14ac:dyDescent="0.3">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x14ac:dyDescent="0.3">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x14ac:dyDescent="0.3">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x14ac:dyDescent="0.3">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x14ac:dyDescent="0.3">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x14ac:dyDescent="0.3">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x14ac:dyDescent="0.3">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x14ac:dyDescent="0.3">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x14ac:dyDescent="0.3">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x14ac:dyDescent="0.3">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x14ac:dyDescent="0.3">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x14ac:dyDescent="0.3">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x14ac:dyDescent="0.3">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x14ac:dyDescent="0.3">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x14ac:dyDescent="0.3">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x14ac:dyDescent="0.3">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x14ac:dyDescent="0.3">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x14ac:dyDescent="0.3">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x14ac:dyDescent="0.3">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x14ac:dyDescent="0.3">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x14ac:dyDescent="0.3">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x14ac:dyDescent="0.3">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x14ac:dyDescent="0.3">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x14ac:dyDescent="0.3">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x14ac:dyDescent="0.3">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x14ac:dyDescent="0.3">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x14ac:dyDescent="0.3">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x14ac:dyDescent="0.3">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x14ac:dyDescent="0.3">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x14ac:dyDescent="0.3">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x14ac:dyDescent="0.3">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x14ac:dyDescent="0.3">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x14ac:dyDescent="0.3">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x14ac:dyDescent="0.3">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x14ac:dyDescent="0.3">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x14ac:dyDescent="0.3">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x14ac:dyDescent="0.3">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x14ac:dyDescent="0.3">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x14ac:dyDescent="0.3">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x14ac:dyDescent="0.3">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x14ac:dyDescent="0.3">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x14ac:dyDescent="0.3">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x14ac:dyDescent="0.3">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x14ac:dyDescent="0.3">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x14ac:dyDescent="0.3">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x14ac:dyDescent="0.3">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x14ac:dyDescent="0.3">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x14ac:dyDescent="0.3">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x14ac:dyDescent="0.3">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x14ac:dyDescent="0.3">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x14ac:dyDescent="0.3">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x14ac:dyDescent="0.3">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x14ac:dyDescent="0.3">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x14ac:dyDescent="0.3">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x14ac:dyDescent="0.3">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x14ac:dyDescent="0.3">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x14ac:dyDescent="0.3">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x14ac:dyDescent="0.3">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x14ac:dyDescent="0.3">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x14ac:dyDescent="0.3">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x14ac:dyDescent="0.3">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x14ac:dyDescent="0.3">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x14ac:dyDescent="0.3">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x14ac:dyDescent="0.3">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x14ac:dyDescent="0.3">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x14ac:dyDescent="0.3">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x14ac:dyDescent="0.3">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x14ac:dyDescent="0.3">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x14ac:dyDescent="0.3">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x14ac:dyDescent="0.3">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x14ac:dyDescent="0.3">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x14ac:dyDescent="0.3">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x14ac:dyDescent="0.3">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x14ac:dyDescent="0.3">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x14ac:dyDescent="0.3">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x14ac:dyDescent="0.3">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x14ac:dyDescent="0.3">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x14ac:dyDescent="0.3">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x14ac:dyDescent="0.3">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x14ac:dyDescent="0.3">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x14ac:dyDescent="0.3">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x14ac:dyDescent="0.3">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x14ac:dyDescent="0.3">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x14ac:dyDescent="0.3">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x14ac:dyDescent="0.3">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x14ac:dyDescent="0.3">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x14ac:dyDescent="0.3">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x14ac:dyDescent="0.3">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x14ac:dyDescent="0.3">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x14ac:dyDescent="0.3">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x14ac:dyDescent="0.3">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x14ac:dyDescent="0.3">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x14ac:dyDescent="0.3">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x14ac:dyDescent="0.3">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x14ac:dyDescent="0.3">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x14ac:dyDescent="0.3">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x14ac:dyDescent="0.3">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x14ac:dyDescent="0.3">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x14ac:dyDescent="0.3">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x14ac:dyDescent="0.3">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x14ac:dyDescent="0.3">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x14ac:dyDescent="0.3">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x14ac:dyDescent="0.3">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x14ac:dyDescent="0.3">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x14ac:dyDescent="0.3">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x14ac:dyDescent="0.3">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x14ac:dyDescent="0.3">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x14ac:dyDescent="0.3">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x14ac:dyDescent="0.3">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x14ac:dyDescent="0.3">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x14ac:dyDescent="0.3">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x14ac:dyDescent="0.3">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x14ac:dyDescent="0.3">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x14ac:dyDescent="0.3">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x14ac:dyDescent="0.3">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x14ac:dyDescent="0.3">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x14ac:dyDescent="0.3">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x14ac:dyDescent="0.3">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x14ac:dyDescent="0.3">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x14ac:dyDescent="0.3">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x14ac:dyDescent="0.3">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x14ac:dyDescent="0.3">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x14ac:dyDescent="0.3">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x14ac:dyDescent="0.3">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x14ac:dyDescent="0.3">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x14ac:dyDescent="0.3">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x14ac:dyDescent="0.3">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x14ac:dyDescent="0.3">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x14ac:dyDescent="0.3">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x14ac:dyDescent="0.3">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x14ac:dyDescent="0.3">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x14ac:dyDescent="0.3">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x14ac:dyDescent="0.3">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x14ac:dyDescent="0.3">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x14ac:dyDescent="0.3">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x14ac:dyDescent="0.3">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x14ac:dyDescent="0.3">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x14ac:dyDescent="0.3">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x14ac:dyDescent="0.3">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x14ac:dyDescent="0.3">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x14ac:dyDescent="0.3">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x14ac:dyDescent="0.3">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x14ac:dyDescent="0.3">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x14ac:dyDescent="0.3">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x14ac:dyDescent="0.3">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x14ac:dyDescent="0.3">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x14ac:dyDescent="0.3">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x14ac:dyDescent="0.3">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x14ac:dyDescent="0.3">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x14ac:dyDescent="0.3">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x14ac:dyDescent="0.3">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x14ac:dyDescent="0.3">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x14ac:dyDescent="0.3">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x14ac:dyDescent="0.3">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x14ac:dyDescent="0.3">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x14ac:dyDescent="0.3">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x14ac:dyDescent="0.3">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x14ac:dyDescent="0.3">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x14ac:dyDescent="0.3">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x14ac:dyDescent="0.3">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x14ac:dyDescent="0.3">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x14ac:dyDescent="0.3">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x14ac:dyDescent="0.3">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x14ac:dyDescent="0.3">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x14ac:dyDescent="0.3">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x14ac:dyDescent="0.3">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x14ac:dyDescent="0.3">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x14ac:dyDescent="0.3">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x14ac:dyDescent="0.3">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x14ac:dyDescent="0.3">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x14ac:dyDescent="0.3">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x14ac:dyDescent="0.3">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x14ac:dyDescent="0.3">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x14ac:dyDescent="0.3">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x14ac:dyDescent="0.3">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x14ac:dyDescent="0.3">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x14ac:dyDescent="0.3">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x14ac:dyDescent="0.3">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x14ac:dyDescent="0.3">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x14ac:dyDescent="0.3">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x14ac:dyDescent="0.3">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x14ac:dyDescent="0.3">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x14ac:dyDescent="0.3">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x14ac:dyDescent="0.3">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x14ac:dyDescent="0.3">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x14ac:dyDescent="0.3">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x14ac:dyDescent="0.3">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x14ac:dyDescent="0.3">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x14ac:dyDescent="0.3">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x14ac:dyDescent="0.3">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x14ac:dyDescent="0.3">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x14ac:dyDescent="0.3">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x14ac:dyDescent="0.3">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x14ac:dyDescent="0.3">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x14ac:dyDescent="0.3">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x14ac:dyDescent="0.3">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x14ac:dyDescent="0.3">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x14ac:dyDescent="0.3">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x14ac:dyDescent="0.3">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x14ac:dyDescent="0.3">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x14ac:dyDescent="0.3">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x14ac:dyDescent="0.3">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x14ac:dyDescent="0.3">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x14ac:dyDescent="0.3">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x14ac:dyDescent="0.3">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x14ac:dyDescent="0.3">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x14ac:dyDescent="0.3">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x14ac:dyDescent="0.3">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x14ac:dyDescent="0.3">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x14ac:dyDescent="0.3">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x14ac:dyDescent="0.3">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x14ac:dyDescent="0.3">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x14ac:dyDescent="0.3">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x14ac:dyDescent="0.3">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x14ac:dyDescent="0.3">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x14ac:dyDescent="0.3">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x14ac:dyDescent="0.3">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x14ac:dyDescent="0.3">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x14ac:dyDescent="0.3">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x14ac:dyDescent="0.3">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x14ac:dyDescent="0.3">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x14ac:dyDescent="0.3">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x14ac:dyDescent="0.3">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x14ac:dyDescent="0.3">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x14ac:dyDescent="0.3">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x14ac:dyDescent="0.3">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x14ac:dyDescent="0.3">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x14ac:dyDescent="0.3">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x14ac:dyDescent="0.3">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x14ac:dyDescent="0.3">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x14ac:dyDescent="0.3">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x14ac:dyDescent="0.3">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x14ac:dyDescent="0.3">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x14ac:dyDescent="0.3">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x14ac:dyDescent="0.3">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x14ac:dyDescent="0.3">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x14ac:dyDescent="0.3">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x14ac:dyDescent="0.3">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x14ac:dyDescent="0.3">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x14ac:dyDescent="0.3">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x14ac:dyDescent="0.3">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x14ac:dyDescent="0.3">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x14ac:dyDescent="0.3">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x14ac:dyDescent="0.3">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x14ac:dyDescent="0.3">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x14ac:dyDescent="0.3">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x14ac:dyDescent="0.3">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x14ac:dyDescent="0.3">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x14ac:dyDescent="0.3">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x14ac:dyDescent="0.3">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x14ac:dyDescent="0.3">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x14ac:dyDescent="0.3">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x14ac:dyDescent="0.3">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x14ac:dyDescent="0.3">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x14ac:dyDescent="0.3">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x14ac:dyDescent="0.3">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x14ac:dyDescent="0.3">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x14ac:dyDescent="0.3">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x14ac:dyDescent="0.3">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x14ac:dyDescent="0.3">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x14ac:dyDescent="0.3">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x14ac:dyDescent="0.3">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x14ac:dyDescent="0.3">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x14ac:dyDescent="0.3">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x14ac:dyDescent="0.3">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x14ac:dyDescent="0.3">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x14ac:dyDescent="0.3">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x14ac:dyDescent="0.3">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x14ac:dyDescent="0.3">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x14ac:dyDescent="0.3">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x14ac:dyDescent="0.3">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x14ac:dyDescent="0.3">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x14ac:dyDescent="0.3">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x14ac:dyDescent="0.3">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x14ac:dyDescent="0.3">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x14ac:dyDescent="0.3">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x14ac:dyDescent="0.3">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x14ac:dyDescent="0.3">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x14ac:dyDescent="0.3">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x14ac:dyDescent="0.3">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x14ac:dyDescent="0.3">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x14ac:dyDescent="0.3">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x14ac:dyDescent="0.3">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x14ac:dyDescent="0.3">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x14ac:dyDescent="0.3">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x14ac:dyDescent="0.3">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x14ac:dyDescent="0.3">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x14ac:dyDescent="0.3">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x14ac:dyDescent="0.3">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x14ac:dyDescent="0.3">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x14ac:dyDescent="0.3">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x14ac:dyDescent="0.3">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x14ac:dyDescent="0.3">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x14ac:dyDescent="0.3">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x14ac:dyDescent="0.3">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x14ac:dyDescent="0.3">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x14ac:dyDescent="0.3">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x14ac:dyDescent="0.3">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x14ac:dyDescent="0.3">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x14ac:dyDescent="0.3">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x14ac:dyDescent="0.3">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x14ac:dyDescent="0.3">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x14ac:dyDescent="0.3">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x14ac:dyDescent="0.3">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x14ac:dyDescent="0.3">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x14ac:dyDescent="0.3">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x14ac:dyDescent="0.3">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x14ac:dyDescent="0.3">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x14ac:dyDescent="0.3">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x14ac:dyDescent="0.3">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x14ac:dyDescent="0.3">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x14ac:dyDescent="0.3">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x14ac:dyDescent="0.3">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x14ac:dyDescent="0.3">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x14ac:dyDescent="0.3">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x14ac:dyDescent="0.3">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x14ac:dyDescent="0.3">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x14ac:dyDescent="0.3">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x14ac:dyDescent="0.3">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x14ac:dyDescent="0.3">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x14ac:dyDescent="0.3">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x14ac:dyDescent="0.3">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x14ac:dyDescent="0.3">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x14ac:dyDescent="0.3">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x14ac:dyDescent="0.3">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x14ac:dyDescent="0.3">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x14ac:dyDescent="0.3">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x14ac:dyDescent="0.3">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x14ac:dyDescent="0.3">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x14ac:dyDescent="0.3">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x14ac:dyDescent="0.3">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x14ac:dyDescent="0.3">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x14ac:dyDescent="0.3">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x14ac:dyDescent="0.3">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x14ac:dyDescent="0.3">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x14ac:dyDescent="0.3">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x14ac:dyDescent="0.3">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x14ac:dyDescent="0.3">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x14ac:dyDescent="0.3">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x14ac:dyDescent="0.3">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x14ac:dyDescent="0.3">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x14ac:dyDescent="0.3">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x14ac:dyDescent="0.3">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x14ac:dyDescent="0.3">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x14ac:dyDescent="0.3">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x14ac:dyDescent="0.3">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x14ac:dyDescent="0.3">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x14ac:dyDescent="0.3">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x14ac:dyDescent="0.3">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x14ac:dyDescent="0.3">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x14ac:dyDescent="0.3">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x14ac:dyDescent="0.3">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x14ac:dyDescent="0.3">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x14ac:dyDescent="0.3">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x14ac:dyDescent="0.3">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x14ac:dyDescent="0.3">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x14ac:dyDescent="0.3">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x14ac:dyDescent="0.3">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x14ac:dyDescent="0.3">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x14ac:dyDescent="0.3">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x14ac:dyDescent="0.3">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x14ac:dyDescent="0.3">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x14ac:dyDescent="0.3">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x14ac:dyDescent="0.3">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x14ac:dyDescent="0.3">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x14ac:dyDescent="0.3">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x14ac:dyDescent="0.3">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x14ac:dyDescent="0.3">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x14ac:dyDescent="0.3">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x14ac:dyDescent="0.3">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x14ac:dyDescent="0.3">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x14ac:dyDescent="0.3">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x14ac:dyDescent="0.3">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x14ac:dyDescent="0.3">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x14ac:dyDescent="0.3">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x14ac:dyDescent="0.3">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x14ac:dyDescent="0.3">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x14ac:dyDescent="0.3">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x14ac:dyDescent="0.3">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x14ac:dyDescent="0.3">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x14ac:dyDescent="0.3">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x14ac:dyDescent="0.3">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x14ac:dyDescent="0.3">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x14ac:dyDescent="0.3">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x14ac:dyDescent="0.3">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x14ac:dyDescent="0.3">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x14ac:dyDescent="0.3">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x14ac:dyDescent="0.3">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x14ac:dyDescent="0.3">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x14ac:dyDescent="0.3">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x14ac:dyDescent="0.3">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x14ac:dyDescent="0.3">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x14ac:dyDescent="0.3">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x14ac:dyDescent="0.3">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x14ac:dyDescent="0.3">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x14ac:dyDescent="0.3">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x14ac:dyDescent="0.3">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x14ac:dyDescent="0.3">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x14ac:dyDescent="0.3">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x14ac:dyDescent="0.3">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x14ac:dyDescent="0.3">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x14ac:dyDescent="0.3">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x14ac:dyDescent="0.3">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x14ac:dyDescent="0.3">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x14ac:dyDescent="0.3">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x14ac:dyDescent="0.3">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x14ac:dyDescent="0.3">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x14ac:dyDescent="0.3">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x14ac:dyDescent="0.3">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x14ac:dyDescent="0.3">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x14ac:dyDescent="0.3">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x14ac:dyDescent="0.3">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x14ac:dyDescent="0.3">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x14ac:dyDescent="0.3">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x14ac:dyDescent="0.3">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x14ac:dyDescent="0.3">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x14ac:dyDescent="0.3">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x14ac:dyDescent="0.3">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x14ac:dyDescent="0.3">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x14ac:dyDescent="0.3">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x14ac:dyDescent="0.3">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x14ac:dyDescent="0.3">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x14ac:dyDescent="0.3">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x14ac:dyDescent="0.3">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x14ac:dyDescent="0.3">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x14ac:dyDescent="0.3">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x14ac:dyDescent="0.3">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x14ac:dyDescent="0.3">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x14ac:dyDescent="0.3">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x14ac:dyDescent="0.3">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x14ac:dyDescent="0.3">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x14ac:dyDescent="0.3">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x14ac:dyDescent="0.3">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x14ac:dyDescent="0.3">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x14ac:dyDescent="0.3">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x14ac:dyDescent="0.3">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x14ac:dyDescent="0.3">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x14ac:dyDescent="0.3">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x14ac:dyDescent="0.3">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x14ac:dyDescent="0.3">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x14ac:dyDescent="0.3">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x14ac:dyDescent="0.3">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x14ac:dyDescent="0.3">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x14ac:dyDescent="0.3">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x14ac:dyDescent="0.3">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x14ac:dyDescent="0.3">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x14ac:dyDescent="0.3">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x14ac:dyDescent="0.3">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x14ac:dyDescent="0.3">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x14ac:dyDescent="0.3">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x14ac:dyDescent="0.3">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x14ac:dyDescent="0.3">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x14ac:dyDescent="0.3">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x14ac:dyDescent="0.3">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x14ac:dyDescent="0.3">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x14ac:dyDescent="0.3">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x14ac:dyDescent="0.3">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x14ac:dyDescent="0.3">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x14ac:dyDescent="0.3">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x14ac:dyDescent="0.3">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x14ac:dyDescent="0.3">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x14ac:dyDescent="0.3">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x14ac:dyDescent="0.3">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x14ac:dyDescent="0.3">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x14ac:dyDescent="0.3">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x14ac:dyDescent="0.3">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x14ac:dyDescent="0.3">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x14ac:dyDescent="0.3">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x14ac:dyDescent="0.3">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x14ac:dyDescent="0.3">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x14ac:dyDescent="0.3">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x14ac:dyDescent="0.3">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x14ac:dyDescent="0.3">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x14ac:dyDescent="0.3">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x14ac:dyDescent="0.3">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x14ac:dyDescent="0.3">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x14ac:dyDescent="0.3">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x14ac:dyDescent="0.3">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x14ac:dyDescent="0.3">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x14ac:dyDescent="0.3">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x14ac:dyDescent="0.3">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x14ac:dyDescent="0.3">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x14ac:dyDescent="0.3">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x14ac:dyDescent="0.3">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x14ac:dyDescent="0.3">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x14ac:dyDescent="0.3">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x14ac:dyDescent="0.3">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x14ac:dyDescent="0.3">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x14ac:dyDescent="0.3">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x14ac:dyDescent="0.3">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x14ac:dyDescent="0.3">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x14ac:dyDescent="0.3">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x14ac:dyDescent="0.3">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x14ac:dyDescent="0.3">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x14ac:dyDescent="0.3">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x14ac:dyDescent="0.3">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x14ac:dyDescent="0.3">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x14ac:dyDescent="0.3">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x14ac:dyDescent="0.3">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x14ac:dyDescent="0.3">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x14ac:dyDescent="0.3">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x14ac:dyDescent="0.3">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x14ac:dyDescent="0.3">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x14ac:dyDescent="0.3">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x14ac:dyDescent="0.3">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x14ac:dyDescent="0.3">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x14ac:dyDescent="0.3">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x14ac:dyDescent="0.3">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x14ac:dyDescent="0.3">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x14ac:dyDescent="0.3">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x14ac:dyDescent="0.3">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x14ac:dyDescent="0.3">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x14ac:dyDescent="0.3">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x14ac:dyDescent="0.3">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x14ac:dyDescent="0.3">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x14ac:dyDescent="0.3">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x14ac:dyDescent="0.3">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x14ac:dyDescent="0.3">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x14ac:dyDescent="0.3">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x14ac:dyDescent="0.3">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x14ac:dyDescent="0.3">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x14ac:dyDescent="0.3">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x14ac:dyDescent="0.3">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x14ac:dyDescent="0.3">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x14ac:dyDescent="0.3">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x14ac:dyDescent="0.3">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x14ac:dyDescent="0.3">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x14ac:dyDescent="0.3">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x14ac:dyDescent="0.3">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x14ac:dyDescent="0.3">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x14ac:dyDescent="0.3">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x14ac:dyDescent="0.3">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x14ac:dyDescent="0.3">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x14ac:dyDescent="0.3">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x14ac:dyDescent="0.3">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x14ac:dyDescent="0.3">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x14ac:dyDescent="0.3">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x14ac:dyDescent="0.3">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x14ac:dyDescent="0.3">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x14ac:dyDescent="0.3">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x14ac:dyDescent="0.3">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x14ac:dyDescent="0.3">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x14ac:dyDescent="0.3">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x14ac:dyDescent="0.3">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x14ac:dyDescent="0.3">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x14ac:dyDescent="0.3">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x14ac:dyDescent="0.3">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x14ac:dyDescent="0.3">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x14ac:dyDescent="0.3">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x14ac:dyDescent="0.3">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x14ac:dyDescent="0.3">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x14ac:dyDescent="0.3">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x14ac:dyDescent="0.3">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x14ac:dyDescent="0.3">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x14ac:dyDescent="0.3">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x14ac:dyDescent="0.3">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x14ac:dyDescent="0.3">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x14ac:dyDescent="0.3">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x14ac:dyDescent="0.3">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x14ac:dyDescent="0.3">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x14ac:dyDescent="0.3">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x14ac:dyDescent="0.3">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x14ac:dyDescent="0.3">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x14ac:dyDescent="0.3">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x14ac:dyDescent="0.3">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x14ac:dyDescent="0.3">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x14ac:dyDescent="0.3">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x14ac:dyDescent="0.3">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x14ac:dyDescent="0.3">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x14ac:dyDescent="0.3">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x14ac:dyDescent="0.3">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x14ac:dyDescent="0.3">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x14ac:dyDescent="0.3">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x14ac:dyDescent="0.3">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x14ac:dyDescent="0.3">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x14ac:dyDescent="0.3">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x14ac:dyDescent="0.3">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x14ac:dyDescent="0.3">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x14ac:dyDescent="0.3">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x14ac:dyDescent="0.3">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x14ac:dyDescent="0.3">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x14ac:dyDescent="0.3">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x14ac:dyDescent="0.3">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x14ac:dyDescent="0.3">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x14ac:dyDescent="0.3">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x14ac:dyDescent="0.3">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x14ac:dyDescent="0.3">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x14ac:dyDescent="0.3">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x14ac:dyDescent="0.3">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x14ac:dyDescent="0.3">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x14ac:dyDescent="0.3">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x14ac:dyDescent="0.3">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x14ac:dyDescent="0.3">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x14ac:dyDescent="0.3">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x14ac:dyDescent="0.3">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x14ac:dyDescent="0.3">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x14ac:dyDescent="0.3">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x14ac:dyDescent="0.3">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x14ac:dyDescent="0.3">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x14ac:dyDescent="0.3">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x14ac:dyDescent="0.3">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x14ac:dyDescent="0.3">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x14ac:dyDescent="0.3">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x14ac:dyDescent="0.3">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x14ac:dyDescent="0.3">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x14ac:dyDescent="0.3">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x14ac:dyDescent="0.3">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x14ac:dyDescent="0.3">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x14ac:dyDescent="0.3">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x14ac:dyDescent="0.3">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x14ac:dyDescent="0.3">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x14ac:dyDescent="0.3">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x14ac:dyDescent="0.3">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x14ac:dyDescent="0.3">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x14ac:dyDescent="0.3">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x14ac:dyDescent="0.3">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x14ac:dyDescent="0.3">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x14ac:dyDescent="0.3">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x14ac:dyDescent="0.3">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x14ac:dyDescent="0.3">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x14ac:dyDescent="0.3">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x14ac:dyDescent="0.3">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x14ac:dyDescent="0.3">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x14ac:dyDescent="0.3">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x14ac:dyDescent="0.3">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x14ac:dyDescent="0.3">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x14ac:dyDescent="0.3">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x14ac:dyDescent="0.3">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x14ac:dyDescent="0.3">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x14ac:dyDescent="0.3">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x14ac:dyDescent="0.3">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x14ac:dyDescent="0.3">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x14ac:dyDescent="0.3">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x14ac:dyDescent="0.3">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x14ac:dyDescent="0.3">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x14ac:dyDescent="0.3">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x14ac:dyDescent="0.3">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x14ac:dyDescent="0.3">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x14ac:dyDescent="0.3">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x14ac:dyDescent="0.3">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x14ac:dyDescent="0.3">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x14ac:dyDescent="0.3">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x14ac:dyDescent="0.3">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x14ac:dyDescent="0.3">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x14ac:dyDescent="0.3">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x14ac:dyDescent="0.3">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x14ac:dyDescent="0.3">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x14ac:dyDescent="0.3">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x14ac:dyDescent="0.3">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x14ac:dyDescent="0.3">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x14ac:dyDescent="0.3">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x14ac:dyDescent="0.3">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x14ac:dyDescent="0.3">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x14ac:dyDescent="0.3">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x14ac:dyDescent="0.3">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x14ac:dyDescent="0.3">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x14ac:dyDescent="0.3">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x14ac:dyDescent="0.3">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x14ac:dyDescent="0.3">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x14ac:dyDescent="0.3">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x14ac:dyDescent="0.3">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x14ac:dyDescent="0.3">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x14ac:dyDescent="0.3">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x14ac:dyDescent="0.3">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x14ac:dyDescent="0.3">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x14ac:dyDescent="0.3">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x14ac:dyDescent="0.3">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x14ac:dyDescent="0.3">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x14ac:dyDescent="0.3">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x14ac:dyDescent="0.3">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x14ac:dyDescent="0.3">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x14ac:dyDescent="0.3">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x14ac:dyDescent="0.3">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x14ac:dyDescent="0.3">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x14ac:dyDescent="0.3">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x14ac:dyDescent="0.3">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x14ac:dyDescent="0.3">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x14ac:dyDescent="0.3">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x14ac:dyDescent="0.3">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x14ac:dyDescent="0.3">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x14ac:dyDescent="0.3">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x14ac:dyDescent="0.3">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x14ac:dyDescent="0.3">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x14ac:dyDescent="0.3">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x14ac:dyDescent="0.3">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x14ac:dyDescent="0.3">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x14ac:dyDescent="0.3">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x14ac:dyDescent="0.3">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x14ac:dyDescent="0.3">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x14ac:dyDescent="0.3">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x14ac:dyDescent="0.3">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x14ac:dyDescent="0.3">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x14ac:dyDescent="0.3">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x14ac:dyDescent="0.3">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x14ac:dyDescent="0.3">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x14ac:dyDescent="0.3">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x14ac:dyDescent="0.3">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x14ac:dyDescent="0.3">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x14ac:dyDescent="0.3">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x14ac:dyDescent="0.3">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x14ac:dyDescent="0.3">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x14ac:dyDescent="0.3">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x14ac:dyDescent="0.3">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x14ac:dyDescent="0.3">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x14ac:dyDescent="0.3">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x14ac:dyDescent="0.3">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x14ac:dyDescent="0.3">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x14ac:dyDescent="0.3">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x14ac:dyDescent="0.3">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x14ac:dyDescent="0.3">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x14ac:dyDescent="0.3">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x14ac:dyDescent="0.3">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x14ac:dyDescent="0.3">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x14ac:dyDescent="0.3">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x14ac:dyDescent="0.3">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x14ac:dyDescent="0.3">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x14ac:dyDescent="0.3">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x14ac:dyDescent="0.3">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x14ac:dyDescent="0.3">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x14ac:dyDescent="0.3">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x14ac:dyDescent="0.3">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x14ac:dyDescent="0.3">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x14ac:dyDescent="0.3">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x14ac:dyDescent="0.3">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x14ac:dyDescent="0.3">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x14ac:dyDescent="0.3">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x14ac:dyDescent="0.3">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x14ac:dyDescent="0.3">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x14ac:dyDescent="0.3">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x14ac:dyDescent="0.3">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x14ac:dyDescent="0.3">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x14ac:dyDescent="0.3">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x14ac:dyDescent="0.3">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x14ac:dyDescent="0.3">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x14ac:dyDescent="0.3">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x14ac:dyDescent="0.3">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x14ac:dyDescent="0.3">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x14ac:dyDescent="0.3">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x14ac:dyDescent="0.3">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x14ac:dyDescent="0.3">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x14ac:dyDescent="0.3">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x14ac:dyDescent="0.3">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x14ac:dyDescent="0.3">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x14ac:dyDescent="0.3">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x14ac:dyDescent="0.3">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x14ac:dyDescent="0.3">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x14ac:dyDescent="0.3">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x14ac:dyDescent="0.3">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x14ac:dyDescent="0.3">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x14ac:dyDescent="0.3">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x14ac:dyDescent="0.3">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x14ac:dyDescent="0.3">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x14ac:dyDescent="0.3">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x14ac:dyDescent="0.3">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x14ac:dyDescent="0.3">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x14ac:dyDescent="0.3">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x14ac:dyDescent="0.3">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x14ac:dyDescent="0.3">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x14ac:dyDescent="0.3">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x14ac:dyDescent="0.3">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x14ac:dyDescent="0.3">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x14ac:dyDescent="0.3">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x14ac:dyDescent="0.3">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x14ac:dyDescent="0.3">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x14ac:dyDescent="0.3">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x14ac:dyDescent="0.3">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x14ac:dyDescent="0.3">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x14ac:dyDescent="0.3">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x14ac:dyDescent="0.3">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x14ac:dyDescent="0.3">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x14ac:dyDescent="0.3">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x14ac:dyDescent="0.3">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x14ac:dyDescent="0.3">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x14ac:dyDescent="0.3">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x14ac:dyDescent="0.3">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x14ac:dyDescent="0.3">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x14ac:dyDescent="0.3">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x14ac:dyDescent="0.3">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x14ac:dyDescent="0.3">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x14ac:dyDescent="0.3">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x14ac:dyDescent="0.3">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x14ac:dyDescent="0.3">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x14ac:dyDescent="0.3">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x14ac:dyDescent="0.3">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x14ac:dyDescent="0.3">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x14ac:dyDescent="0.3">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x14ac:dyDescent="0.3">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x14ac:dyDescent="0.3">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x14ac:dyDescent="0.3">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x14ac:dyDescent="0.3">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x14ac:dyDescent="0.3">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x14ac:dyDescent="0.3">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x14ac:dyDescent="0.3">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x14ac:dyDescent="0.3">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x14ac:dyDescent="0.3">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x14ac:dyDescent="0.3">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x14ac:dyDescent="0.3">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x14ac:dyDescent="0.3">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x14ac:dyDescent="0.3">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x14ac:dyDescent="0.3">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x14ac:dyDescent="0.3">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x14ac:dyDescent="0.3">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x14ac:dyDescent="0.3">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x14ac:dyDescent="0.3">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x14ac:dyDescent="0.3">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x14ac:dyDescent="0.3">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x14ac:dyDescent="0.3">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x14ac:dyDescent="0.3">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x14ac:dyDescent="0.3">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x14ac:dyDescent="0.3">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x14ac:dyDescent="0.3">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x14ac:dyDescent="0.3">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x14ac:dyDescent="0.3">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x14ac:dyDescent="0.3">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x14ac:dyDescent="0.3">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x14ac:dyDescent="0.3">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x14ac:dyDescent="0.3">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x14ac:dyDescent="0.3">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x14ac:dyDescent="0.3">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x14ac:dyDescent="0.3">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x14ac:dyDescent="0.3">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x14ac:dyDescent="0.3">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x14ac:dyDescent="0.3">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x14ac:dyDescent="0.3">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x14ac:dyDescent="0.3">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x14ac:dyDescent="0.3">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x14ac:dyDescent="0.3">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x14ac:dyDescent="0.3">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x14ac:dyDescent="0.3">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x14ac:dyDescent="0.3">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x14ac:dyDescent="0.3">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x14ac:dyDescent="0.3">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x14ac:dyDescent="0.3">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x14ac:dyDescent="0.3">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x14ac:dyDescent="0.3">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x14ac:dyDescent="0.3">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x14ac:dyDescent="0.3">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x14ac:dyDescent="0.3">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x14ac:dyDescent="0.3">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x14ac:dyDescent="0.3">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x14ac:dyDescent="0.3">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x14ac:dyDescent="0.3">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x14ac:dyDescent="0.3">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x14ac:dyDescent="0.3">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x14ac:dyDescent="0.3">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x14ac:dyDescent="0.3">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x14ac:dyDescent="0.3">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x14ac:dyDescent="0.3">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x14ac:dyDescent="0.3">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x14ac:dyDescent="0.3">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x14ac:dyDescent="0.3">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x14ac:dyDescent="0.3">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x14ac:dyDescent="0.3">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x14ac:dyDescent="0.3">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x14ac:dyDescent="0.3">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x14ac:dyDescent="0.3">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x14ac:dyDescent="0.3">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x14ac:dyDescent="0.3">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x14ac:dyDescent="0.3">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x14ac:dyDescent="0.3">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x14ac:dyDescent="0.3">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x14ac:dyDescent="0.3">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x14ac:dyDescent="0.3">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x14ac:dyDescent="0.3">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x14ac:dyDescent="0.3">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x14ac:dyDescent="0.3">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x14ac:dyDescent="0.3">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x14ac:dyDescent="0.3">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x14ac:dyDescent="0.3">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x14ac:dyDescent="0.3">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x14ac:dyDescent="0.3">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x14ac:dyDescent="0.3">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x14ac:dyDescent="0.3">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x14ac:dyDescent="0.3">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x14ac:dyDescent="0.3">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x14ac:dyDescent="0.3">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x14ac:dyDescent="0.3">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x14ac:dyDescent="0.3">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x14ac:dyDescent="0.3">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x14ac:dyDescent="0.3">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x14ac:dyDescent="0.3">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x14ac:dyDescent="0.3">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x14ac:dyDescent="0.3">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x14ac:dyDescent="0.3">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x14ac:dyDescent="0.3">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x14ac:dyDescent="0.3">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x14ac:dyDescent="0.3">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x14ac:dyDescent="0.3">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x14ac:dyDescent="0.3">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x14ac:dyDescent="0.3">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x14ac:dyDescent="0.3">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x14ac:dyDescent="0.3">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x14ac:dyDescent="0.3">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x14ac:dyDescent="0.3">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x14ac:dyDescent="0.3">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x14ac:dyDescent="0.3">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x14ac:dyDescent="0.3">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x14ac:dyDescent="0.3">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x14ac:dyDescent="0.3">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x14ac:dyDescent="0.3">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x14ac:dyDescent="0.3">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x14ac:dyDescent="0.3">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x14ac:dyDescent="0.3">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x14ac:dyDescent="0.3">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x14ac:dyDescent="0.3">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x14ac:dyDescent="0.3">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x14ac:dyDescent="0.3">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x14ac:dyDescent="0.3">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x14ac:dyDescent="0.3">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x14ac:dyDescent="0.3">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x14ac:dyDescent="0.3">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x14ac:dyDescent="0.3">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x14ac:dyDescent="0.3">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x14ac:dyDescent="0.3">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x14ac:dyDescent="0.3">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x14ac:dyDescent="0.3">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x14ac:dyDescent="0.3">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x14ac:dyDescent="0.3">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x14ac:dyDescent="0.3">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x14ac:dyDescent="0.3">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x14ac:dyDescent="0.3">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x14ac:dyDescent="0.3">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x14ac:dyDescent="0.3">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x14ac:dyDescent="0.3">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x14ac:dyDescent="0.3">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x14ac:dyDescent="0.3">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x14ac:dyDescent="0.3">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x14ac:dyDescent="0.3">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x14ac:dyDescent="0.3">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x14ac:dyDescent="0.3">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x14ac:dyDescent="0.3">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x14ac:dyDescent="0.3">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x14ac:dyDescent="0.3">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x14ac:dyDescent="0.3">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x14ac:dyDescent="0.3">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x14ac:dyDescent="0.3">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x14ac:dyDescent="0.3">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x14ac:dyDescent="0.3">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x14ac:dyDescent="0.3">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x14ac:dyDescent="0.3">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x14ac:dyDescent="0.3">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x14ac:dyDescent="0.3">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x14ac:dyDescent="0.3">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x14ac:dyDescent="0.3">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x14ac:dyDescent="0.3">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x14ac:dyDescent="0.3">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x14ac:dyDescent="0.3">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x14ac:dyDescent="0.3">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x14ac:dyDescent="0.3">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x14ac:dyDescent="0.3">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x14ac:dyDescent="0.3">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x14ac:dyDescent="0.3">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x14ac:dyDescent="0.3">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x14ac:dyDescent="0.3">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x14ac:dyDescent="0.3">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x14ac:dyDescent="0.3">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x14ac:dyDescent="0.3">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x14ac:dyDescent="0.3">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x14ac:dyDescent="0.3">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x14ac:dyDescent="0.3">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x14ac:dyDescent="0.3">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x14ac:dyDescent="0.3">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x14ac:dyDescent="0.3">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x14ac:dyDescent="0.3">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x14ac:dyDescent="0.3">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x14ac:dyDescent="0.3">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x14ac:dyDescent="0.3">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x14ac:dyDescent="0.3">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x14ac:dyDescent="0.3">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x14ac:dyDescent="0.3">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x14ac:dyDescent="0.3">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x14ac:dyDescent="0.3">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x14ac:dyDescent="0.3">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x14ac:dyDescent="0.3">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x14ac:dyDescent="0.3">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x14ac:dyDescent="0.3">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x14ac:dyDescent="0.3">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x14ac:dyDescent="0.3">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x14ac:dyDescent="0.3">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x14ac:dyDescent="0.3">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x14ac:dyDescent="0.3">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x14ac:dyDescent="0.3">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x14ac:dyDescent="0.3">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x14ac:dyDescent="0.3">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x14ac:dyDescent="0.3">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x14ac:dyDescent="0.3">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x14ac:dyDescent="0.3">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x14ac:dyDescent="0.3">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x14ac:dyDescent="0.3">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x14ac:dyDescent="0.3">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x14ac:dyDescent="0.3">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x14ac:dyDescent="0.3">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x14ac:dyDescent="0.3">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x14ac:dyDescent="0.3">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x14ac:dyDescent="0.3">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x14ac:dyDescent="0.3">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x14ac:dyDescent="0.3">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x14ac:dyDescent="0.3">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x14ac:dyDescent="0.3">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x14ac:dyDescent="0.3">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x14ac:dyDescent="0.3">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x14ac:dyDescent="0.3">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x14ac:dyDescent="0.3">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x14ac:dyDescent="0.3">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x14ac:dyDescent="0.3">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x14ac:dyDescent="0.3">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x14ac:dyDescent="0.3">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x14ac:dyDescent="0.3">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x14ac:dyDescent="0.3">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x14ac:dyDescent="0.3">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x14ac:dyDescent="0.3">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x14ac:dyDescent="0.3">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x14ac:dyDescent="0.3">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x14ac:dyDescent="0.3">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x14ac:dyDescent="0.3">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x14ac:dyDescent="0.3">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x14ac:dyDescent="0.3">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x14ac:dyDescent="0.3">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x14ac:dyDescent="0.3">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x14ac:dyDescent="0.3">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x14ac:dyDescent="0.3">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x14ac:dyDescent="0.3">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x14ac:dyDescent="0.3">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x14ac:dyDescent="0.3">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x14ac:dyDescent="0.3">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x14ac:dyDescent="0.3">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x14ac:dyDescent="0.3">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x14ac:dyDescent="0.3">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x14ac:dyDescent="0.3">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x14ac:dyDescent="0.3">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x14ac:dyDescent="0.3">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x14ac:dyDescent="0.3">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x14ac:dyDescent="0.3">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x14ac:dyDescent="0.3">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x14ac:dyDescent="0.3">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x14ac:dyDescent="0.3">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x14ac:dyDescent="0.3">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x14ac:dyDescent="0.3">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x14ac:dyDescent="0.3">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x14ac:dyDescent="0.3">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x14ac:dyDescent="0.3">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x14ac:dyDescent="0.3">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x14ac:dyDescent="0.3">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x14ac:dyDescent="0.3">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x14ac:dyDescent="0.3">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x14ac:dyDescent="0.3">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x14ac:dyDescent="0.3">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x14ac:dyDescent="0.3">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x14ac:dyDescent="0.3">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x14ac:dyDescent="0.3">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x14ac:dyDescent="0.3">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x14ac:dyDescent="0.3">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x14ac:dyDescent="0.3">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x14ac:dyDescent="0.3">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x14ac:dyDescent="0.3">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x14ac:dyDescent="0.3">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x14ac:dyDescent="0.3">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x14ac:dyDescent="0.3">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x14ac:dyDescent="0.3">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x14ac:dyDescent="0.3">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x14ac:dyDescent="0.3">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x14ac:dyDescent="0.3">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x14ac:dyDescent="0.3">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x14ac:dyDescent="0.3">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x14ac:dyDescent="0.3">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x14ac:dyDescent="0.3">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x14ac:dyDescent="0.3">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x14ac:dyDescent="0.3">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x14ac:dyDescent="0.3">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x14ac:dyDescent="0.3">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x14ac:dyDescent="0.3">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x14ac:dyDescent="0.3">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x14ac:dyDescent="0.3">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x14ac:dyDescent="0.3">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x14ac:dyDescent="0.3">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x14ac:dyDescent="0.3">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x14ac:dyDescent="0.3">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x14ac:dyDescent="0.3">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x14ac:dyDescent="0.3">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x14ac:dyDescent="0.3">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x14ac:dyDescent="0.3">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x14ac:dyDescent="0.3">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x14ac:dyDescent="0.3">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x14ac:dyDescent="0.3">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x14ac:dyDescent="0.3">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x14ac:dyDescent="0.3">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x14ac:dyDescent="0.3">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x14ac:dyDescent="0.3">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x14ac:dyDescent="0.3">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x14ac:dyDescent="0.3">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x14ac:dyDescent="0.3">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x14ac:dyDescent="0.3">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x14ac:dyDescent="0.3">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x14ac:dyDescent="0.3">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x14ac:dyDescent="0.3">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x14ac:dyDescent="0.3">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x14ac:dyDescent="0.3">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x14ac:dyDescent="0.3">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x14ac:dyDescent="0.3">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x14ac:dyDescent="0.3">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x14ac:dyDescent="0.3">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x14ac:dyDescent="0.3">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x14ac:dyDescent="0.3">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x14ac:dyDescent="0.3">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x14ac:dyDescent="0.3">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x14ac:dyDescent="0.3">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x14ac:dyDescent="0.3">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x14ac:dyDescent="0.3">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x14ac:dyDescent="0.3">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x14ac:dyDescent="0.3">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x14ac:dyDescent="0.3">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x14ac:dyDescent="0.3">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x14ac:dyDescent="0.3">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x14ac:dyDescent="0.3">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x14ac:dyDescent="0.3">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x14ac:dyDescent="0.3">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x14ac:dyDescent="0.3">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x14ac:dyDescent="0.3">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x14ac:dyDescent="0.3">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x14ac:dyDescent="0.3">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x14ac:dyDescent="0.3">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x14ac:dyDescent="0.3">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x14ac:dyDescent="0.3">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x14ac:dyDescent="0.3">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x14ac:dyDescent="0.3">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x14ac:dyDescent="0.3">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x14ac:dyDescent="0.3">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x14ac:dyDescent="0.3">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x14ac:dyDescent="0.3">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x14ac:dyDescent="0.3">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x14ac:dyDescent="0.3">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x14ac:dyDescent="0.3">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x14ac:dyDescent="0.3">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x14ac:dyDescent="0.3">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x14ac:dyDescent="0.3">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x14ac:dyDescent="0.3">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x14ac:dyDescent="0.3">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x14ac:dyDescent="0.3">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x14ac:dyDescent="0.3">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x14ac:dyDescent="0.3">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x14ac:dyDescent="0.3">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x14ac:dyDescent="0.3">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x14ac:dyDescent="0.3">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x14ac:dyDescent="0.3">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x14ac:dyDescent="0.3">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x14ac:dyDescent="0.3">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x14ac:dyDescent="0.3">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x14ac:dyDescent="0.3">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x14ac:dyDescent="0.3">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x14ac:dyDescent="0.3">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x14ac:dyDescent="0.3">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x14ac:dyDescent="0.3">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x14ac:dyDescent="0.3">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x14ac:dyDescent="0.3">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x14ac:dyDescent="0.3">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x14ac:dyDescent="0.3">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x14ac:dyDescent="0.3">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x14ac:dyDescent="0.3">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x14ac:dyDescent="0.3">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x14ac:dyDescent="0.3">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x14ac:dyDescent="0.3">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x14ac:dyDescent="0.3">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x14ac:dyDescent="0.3">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x14ac:dyDescent="0.3">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x14ac:dyDescent="0.3">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x14ac:dyDescent="0.3">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x14ac:dyDescent="0.3">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x14ac:dyDescent="0.3">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x14ac:dyDescent="0.3">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x14ac:dyDescent="0.3">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x14ac:dyDescent="0.3">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x14ac:dyDescent="0.3">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x14ac:dyDescent="0.3">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x14ac:dyDescent="0.3">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x14ac:dyDescent="0.3">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x14ac:dyDescent="0.3">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x14ac:dyDescent="0.3">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x14ac:dyDescent="0.3">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x14ac:dyDescent="0.3">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x14ac:dyDescent="0.3">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x14ac:dyDescent="0.3">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x14ac:dyDescent="0.3">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x14ac:dyDescent="0.3">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x14ac:dyDescent="0.3">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x14ac:dyDescent="0.3">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x14ac:dyDescent="0.3">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x14ac:dyDescent="0.3">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x14ac:dyDescent="0.3">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x14ac:dyDescent="0.3">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x14ac:dyDescent="0.3">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x14ac:dyDescent="0.3">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x14ac:dyDescent="0.3">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x14ac:dyDescent="0.3">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x14ac:dyDescent="0.3">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x14ac:dyDescent="0.3">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x14ac:dyDescent="0.3">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x14ac:dyDescent="0.3">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x14ac:dyDescent="0.3">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x14ac:dyDescent="0.3">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x14ac:dyDescent="0.3">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x14ac:dyDescent="0.3">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x14ac:dyDescent="0.3">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x14ac:dyDescent="0.3">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x14ac:dyDescent="0.3">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x14ac:dyDescent="0.3">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x14ac:dyDescent="0.3">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x14ac:dyDescent="0.3">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x14ac:dyDescent="0.3">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x14ac:dyDescent="0.3">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x14ac:dyDescent="0.3">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x14ac:dyDescent="0.3">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x14ac:dyDescent="0.3">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x14ac:dyDescent="0.3">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x14ac:dyDescent="0.3">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x14ac:dyDescent="0.3">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x14ac:dyDescent="0.3">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x14ac:dyDescent="0.3">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x14ac:dyDescent="0.3">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x14ac:dyDescent="0.3">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x14ac:dyDescent="0.3">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x14ac:dyDescent="0.3">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x14ac:dyDescent="0.3">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x14ac:dyDescent="0.3">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x14ac:dyDescent="0.3">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x14ac:dyDescent="0.3">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x14ac:dyDescent="0.3">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x14ac:dyDescent="0.3">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x14ac:dyDescent="0.3">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x14ac:dyDescent="0.3">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x14ac:dyDescent="0.3">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x14ac:dyDescent="0.3">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x14ac:dyDescent="0.3">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x14ac:dyDescent="0.3">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x14ac:dyDescent="0.3">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x14ac:dyDescent="0.3">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x14ac:dyDescent="0.3">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x14ac:dyDescent="0.3">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x14ac:dyDescent="0.3">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x14ac:dyDescent="0.3">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x14ac:dyDescent="0.3">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x14ac:dyDescent="0.3">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x14ac:dyDescent="0.3">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x14ac:dyDescent="0.3">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x14ac:dyDescent="0.3">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x14ac:dyDescent="0.3">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x14ac:dyDescent="0.3">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x14ac:dyDescent="0.3">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x14ac:dyDescent="0.3">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x14ac:dyDescent="0.3">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x14ac:dyDescent="0.3">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x14ac:dyDescent="0.3">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x14ac:dyDescent="0.3">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x14ac:dyDescent="0.3">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x14ac:dyDescent="0.3">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x14ac:dyDescent="0.3">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x14ac:dyDescent="0.3">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x14ac:dyDescent="0.3">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x14ac:dyDescent="0.3">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x14ac:dyDescent="0.3">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x14ac:dyDescent="0.3">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x14ac:dyDescent="0.3">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x14ac:dyDescent="0.3">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x14ac:dyDescent="0.3">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x14ac:dyDescent="0.3">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x14ac:dyDescent="0.3">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x14ac:dyDescent="0.3">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x14ac:dyDescent="0.3">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x14ac:dyDescent="0.3">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x14ac:dyDescent="0.3">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x14ac:dyDescent="0.3">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x14ac:dyDescent="0.3">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x14ac:dyDescent="0.3">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x14ac:dyDescent="0.3">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x14ac:dyDescent="0.3">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x14ac:dyDescent="0.3">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x14ac:dyDescent="0.3">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x14ac:dyDescent="0.3">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x14ac:dyDescent="0.3">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x14ac:dyDescent="0.3">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x14ac:dyDescent="0.3">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x14ac:dyDescent="0.3">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x14ac:dyDescent="0.3">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x14ac:dyDescent="0.3">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x14ac:dyDescent="0.3">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x14ac:dyDescent="0.3">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x14ac:dyDescent="0.3">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x14ac:dyDescent="0.3">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x14ac:dyDescent="0.3">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x14ac:dyDescent="0.3">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x14ac:dyDescent="0.3">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x14ac:dyDescent="0.3">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x14ac:dyDescent="0.3">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x14ac:dyDescent="0.3">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x14ac:dyDescent="0.3">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x14ac:dyDescent="0.3">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x14ac:dyDescent="0.3">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x14ac:dyDescent="0.3">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x14ac:dyDescent="0.3">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x14ac:dyDescent="0.3">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x14ac:dyDescent="0.3">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x14ac:dyDescent="0.3">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x14ac:dyDescent="0.3">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x14ac:dyDescent="0.3">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x14ac:dyDescent="0.3">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x14ac:dyDescent="0.3">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x14ac:dyDescent="0.3">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x14ac:dyDescent="0.3">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x14ac:dyDescent="0.3">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x14ac:dyDescent="0.3">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x14ac:dyDescent="0.3">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x14ac:dyDescent="0.3">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x14ac:dyDescent="0.3">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x14ac:dyDescent="0.3">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x14ac:dyDescent="0.3">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x14ac:dyDescent="0.3">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x14ac:dyDescent="0.3">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x14ac:dyDescent="0.3">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x14ac:dyDescent="0.3">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x14ac:dyDescent="0.3">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x14ac:dyDescent="0.3">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x14ac:dyDescent="0.3">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x14ac:dyDescent="0.3">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x14ac:dyDescent="0.3">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x14ac:dyDescent="0.3">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x14ac:dyDescent="0.3">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x14ac:dyDescent="0.3">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x14ac:dyDescent="0.3">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x14ac:dyDescent="0.3">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x14ac:dyDescent="0.3">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x14ac:dyDescent="0.3">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x14ac:dyDescent="0.3">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x14ac:dyDescent="0.3">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x14ac:dyDescent="0.3">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x14ac:dyDescent="0.3">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x14ac:dyDescent="0.3">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x14ac:dyDescent="0.3">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x14ac:dyDescent="0.3">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x14ac:dyDescent="0.3">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x14ac:dyDescent="0.3">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x14ac:dyDescent="0.3">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x14ac:dyDescent="0.3">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x14ac:dyDescent="0.3">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x14ac:dyDescent="0.3">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x14ac:dyDescent="0.3">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x14ac:dyDescent="0.3">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x14ac:dyDescent="0.3">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x14ac:dyDescent="0.3">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x14ac:dyDescent="0.3">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x14ac:dyDescent="0.3">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x14ac:dyDescent="0.3">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x14ac:dyDescent="0.3">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x14ac:dyDescent="0.3">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x14ac:dyDescent="0.3">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x14ac:dyDescent="0.3">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x14ac:dyDescent="0.3">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x14ac:dyDescent="0.3">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x14ac:dyDescent="0.3">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x14ac:dyDescent="0.3">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x14ac:dyDescent="0.3">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x14ac:dyDescent="0.3">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x14ac:dyDescent="0.3">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x14ac:dyDescent="0.3">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x14ac:dyDescent="0.3">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x14ac:dyDescent="0.3">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x14ac:dyDescent="0.3">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x14ac:dyDescent="0.3">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x14ac:dyDescent="0.3">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x14ac:dyDescent="0.3">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x14ac:dyDescent="0.3">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x14ac:dyDescent="0.3">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x14ac:dyDescent="0.3">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x14ac:dyDescent="0.3">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x14ac:dyDescent="0.3">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x14ac:dyDescent="0.3">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x14ac:dyDescent="0.3">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x14ac:dyDescent="0.3">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x14ac:dyDescent="0.3">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x14ac:dyDescent="0.3">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x14ac:dyDescent="0.3">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x14ac:dyDescent="0.3">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x14ac:dyDescent="0.3">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x14ac:dyDescent="0.3">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x14ac:dyDescent="0.3">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x14ac:dyDescent="0.3">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x14ac:dyDescent="0.3">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x14ac:dyDescent="0.3">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x14ac:dyDescent="0.3">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x14ac:dyDescent="0.3">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x14ac:dyDescent="0.3">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x14ac:dyDescent="0.3">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x14ac:dyDescent="0.3">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x14ac:dyDescent="0.3">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x14ac:dyDescent="0.3">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x14ac:dyDescent="0.3">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x14ac:dyDescent="0.3">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x14ac:dyDescent="0.3">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x14ac:dyDescent="0.3">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x14ac:dyDescent="0.3">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x14ac:dyDescent="0.3">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x14ac:dyDescent="0.3">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x14ac:dyDescent="0.3">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x14ac:dyDescent="0.3">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x14ac:dyDescent="0.3">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x14ac:dyDescent="0.3">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x14ac:dyDescent="0.3">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x14ac:dyDescent="0.3">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x14ac:dyDescent="0.3">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x14ac:dyDescent="0.3">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x14ac:dyDescent="0.3">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x14ac:dyDescent="0.3">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x14ac:dyDescent="0.3">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x14ac:dyDescent="0.3">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x14ac:dyDescent="0.3">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x14ac:dyDescent="0.3">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x14ac:dyDescent="0.3">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x14ac:dyDescent="0.3">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x14ac:dyDescent="0.3">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x14ac:dyDescent="0.3">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x14ac:dyDescent="0.3">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x14ac:dyDescent="0.3">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x14ac:dyDescent="0.3">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x14ac:dyDescent="0.3">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x14ac:dyDescent="0.3">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x14ac:dyDescent="0.3">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x14ac:dyDescent="0.3">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x14ac:dyDescent="0.3">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x14ac:dyDescent="0.3">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x14ac:dyDescent="0.3">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x14ac:dyDescent="0.3">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x14ac:dyDescent="0.3">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x14ac:dyDescent="0.3">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x14ac:dyDescent="0.3">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x14ac:dyDescent="0.3">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x14ac:dyDescent="0.3">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x14ac:dyDescent="0.3">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x14ac:dyDescent="0.3">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x14ac:dyDescent="0.3">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x14ac:dyDescent="0.3">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x14ac:dyDescent="0.3">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x14ac:dyDescent="0.3">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x14ac:dyDescent="0.3">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x14ac:dyDescent="0.3">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x14ac:dyDescent="0.3">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x14ac:dyDescent="0.3">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x14ac:dyDescent="0.3">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x14ac:dyDescent="0.3">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x14ac:dyDescent="0.3">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x14ac:dyDescent="0.3">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x14ac:dyDescent="0.3">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x14ac:dyDescent="0.3">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x14ac:dyDescent="0.3">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x14ac:dyDescent="0.3">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x14ac:dyDescent="0.3">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x14ac:dyDescent="0.3">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x14ac:dyDescent="0.3">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x14ac:dyDescent="0.3">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x14ac:dyDescent="0.3">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x14ac:dyDescent="0.3">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x14ac:dyDescent="0.3">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x14ac:dyDescent="0.3">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x14ac:dyDescent="0.3">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x14ac:dyDescent="0.3">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x14ac:dyDescent="0.3">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x14ac:dyDescent="0.3">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x14ac:dyDescent="0.3">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x14ac:dyDescent="0.3">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x14ac:dyDescent="0.3">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x14ac:dyDescent="0.3">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x14ac:dyDescent="0.3">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x14ac:dyDescent="0.3">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x14ac:dyDescent="0.3">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x14ac:dyDescent="0.3">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x14ac:dyDescent="0.3">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x14ac:dyDescent="0.3">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x14ac:dyDescent="0.3">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x14ac:dyDescent="0.3">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x14ac:dyDescent="0.3">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x14ac:dyDescent="0.3">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x14ac:dyDescent="0.3">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x14ac:dyDescent="0.3">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x14ac:dyDescent="0.3">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x14ac:dyDescent="0.3">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x14ac:dyDescent="0.3">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x14ac:dyDescent="0.3">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x14ac:dyDescent="0.3">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x14ac:dyDescent="0.3">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x14ac:dyDescent="0.3">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x14ac:dyDescent="0.3">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x14ac:dyDescent="0.3">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x14ac:dyDescent="0.3">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x14ac:dyDescent="0.3">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x14ac:dyDescent="0.3">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x14ac:dyDescent="0.3">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x14ac:dyDescent="0.3">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x14ac:dyDescent="0.3">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x14ac:dyDescent="0.3">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x14ac:dyDescent="0.3">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x14ac:dyDescent="0.3">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x14ac:dyDescent="0.3">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x14ac:dyDescent="0.3">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x14ac:dyDescent="0.3">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x14ac:dyDescent="0.3">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x14ac:dyDescent="0.3">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x14ac:dyDescent="0.3">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x14ac:dyDescent="0.3">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x14ac:dyDescent="0.3">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x14ac:dyDescent="0.3">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x14ac:dyDescent="0.3">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x14ac:dyDescent="0.3">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x14ac:dyDescent="0.3">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x14ac:dyDescent="0.3">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x14ac:dyDescent="0.3">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x14ac:dyDescent="0.3">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x14ac:dyDescent="0.3">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x14ac:dyDescent="0.3">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x14ac:dyDescent="0.3">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x14ac:dyDescent="0.3">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x14ac:dyDescent="0.3">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x14ac:dyDescent="0.3">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x14ac:dyDescent="0.3">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x14ac:dyDescent="0.3">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x14ac:dyDescent="0.3">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x14ac:dyDescent="0.3">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x14ac:dyDescent="0.3">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x14ac:dyDescent="0.3">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x14ac:dyDescent="0.3">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x14ac:dyDescent="0.3">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x14ac:dyDescent="0.3">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x14ac:dyDescent="0.3">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x14ac:dyDescent="0.3">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x14ac:dyDescent="0.3">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x14ac:dyDescent="0.3">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x14ac:dyDescent="0.3">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x14ac:dyDescent="0.3">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x14ac:dyDescent="0.3">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x14ac:dyDescent="0.3">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x14ac:dyDescent="0.3">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x14ac:dyDescent="0.3">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x14ac:dyDescent="0.3">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x14ac:dyDescent="0.3">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x14ac:dyDescent="0.3">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x14ac:dyDescent="0.3">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x14ac:dyDescent="0.3">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x14ac:dyDescent="0.3">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x14ac:dyDescent="0.3">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x14ac:dyDescent="0.3">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x14ac:dyDescent="0.3">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x14ac:dyDescent="0.3">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x14ac:dyDescent="0.3">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x14ac:dyDescent="0.3">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x14ac:dyDescent="0.3">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x14ac:dyDescent="0.3">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x14ac:dyDescent="0.3">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x14ac:dyDescent="0.3">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x14ac:dyDescent="0.3">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x14ac:dyDescent="0.3">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x14ac:dyDescent="0.3">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x14ac:dyDescent="0.3">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x14ac:dyDescent="0.3">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x14ac:dyDescent="0.3">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x14ac:dyDescent="0.3">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x14ac:dyDescent="0.3">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x14ac:dyDescent="0.3">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x14ac:dyDescent="0.3">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x14ac:dyDescent="0.3">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x14ac:dyDescent="0.3">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x14ac:dyDescent="0.3">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x14ac:dyDescent="0.3">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x14ac:dyDescent="0.3">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x14ac:dyDescent="0.3">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x14ac:dyDescent="0.3">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x14ac:dyDescent="0.3">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x14ac:dyDescent="0.3">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x14ac:dyDescent="0.3">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x14ac:dyDescent="0.3">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x14ac:dyDescent="0.3">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x14ac:dyDescent="0.3">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x14ac:dyDescent="0.3">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x14ac:dyDescent="0.3">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x14ac:dyDescent="0.3">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x14ac:dyDescent="0.3">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x14ac:dyDescent="0.3">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x14ac:dyDescent="0.3">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x14ac:dyDescent="0.3">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x14ac:dyDescent="0.3">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x14ac:dyDescent="0.3">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x14ac:dyDescent="0.3">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x14ac:dyDescent="0.3">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x14ac:dyDescent="0.3">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x14ac:dyDescent="0.3">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x14ac:dyDescent="0.3">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x14ac:dyDescent="0.3">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x14ac:dyDescent="0.3">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x14ac:dyDescent="0.3">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x14ac:dyDescent="0.3">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x14ac:dyDescent="0.3">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x14ac:dyDescent="0.3">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x14ac:dyDescent="0.3">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x14ac:dyDescent="0.3">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x14ac:dyDescent="0.3">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x14ac:dyDescent="0.3">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x14ac:dyDescent="0.3">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x14ac:dyDescent="0.3">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x14ac:dyDescent="0.3">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x14ac:dyDescent="0.3">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x14ac:dyDescent="0.3">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x14ac:dyDescent="0.3">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x14ac:dyDescent="0.3">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x14ac:dyDescent="0.3">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x14ac:dyDescent="0.3">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x14ac:dyDescent="0.3">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x14ac:dyDescent="0.3">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x14ac:dyDescent="0.3">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x14ac:dyDescent="0.3">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x14ac:dyDescent="0.3">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x14ac:dyDescent="0.3">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x14ac:dyDescent="0.3">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x14ac:dyDescent="0.3">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x14ac:dyDescent="0.3">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x14ac:dyDescent="0.3">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x14ac:dyDescent="0.3">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x14ac:dyDescent="0.3">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x14ac:dyDescent="0.3">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x14ac:dyDescent="0.3">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x14ac:dyDescent="0.3">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x14ac:dyDescent="0.3">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x14ac:dyDescent="0.3">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x14ac:dyDescent="0.3">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x14ac:dyDescent="0.3">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x14ac:dyDescent="0.3">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x14ac:dyDescent="0.3">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x14ac:dyDescent="0.3">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x14ac:dyDescent="0.3">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x14ac:dyDescent="0.3">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x14ac:dyDescent="0.3">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x14ac:dyDescent="0.3">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x14ac:dyDescent="0.3">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x14ac:dyDescent="0.3">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x14ac:dyDescent="0.3">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x14ac:dyDescent="0.3">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x14ac:dyDescent="0.3">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x14ac:dyDescent="0.3">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x14ac:dyDescent="0.3">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x14ac:dyDescent="0.3">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x14ac:dyDescent="0.3">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x14ac:dyDescent="0.3">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x14ac:dyDescent="0.3">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x14ac:dyDescent="0.3">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x14ac:dyDescent="0.3">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x14ac:dyDescent="0.3">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x14ac:dyDescent="0.3">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x14ac:dyDescent="0.3">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x14ac:dyDescent="0.3">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x14ac:dyDescent="0.3">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x14ac:dyDescent="0.3">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x14ac:dyDescent="0.3">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x14ac:dyDescent="0.3">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x14ac:dyDescent="0.3">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x14ac:dyDescent="0.3">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x14ac:dyDescent="0.3">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x14ac:dyDescent="0.3">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x14ac:dyDescent="0.3">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x14ac:dyDescent="0.3">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x14ac:dyDescent="0.3">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x14ac:dyDescent="0.3">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x14ac:dyDescent="0.3">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x14ac:dyDescent="0.3">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x14ac:dyDescent="0.3">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x14ac:dyDescent="0.3">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x14ac:dyDescent="0.3">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x14ac:dyDescent="0.3">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x14ac:dyDescent="0.3">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x14ac:dyDescent="0.3">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x14ac:dyDescent="0.3">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x14ac:dyDescent="0.3">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x14ac:dyDescent="0.3">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x14ac:dyDescent="0.3">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x14ac:dyDescent="0.3">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x14ac:dyDescent="0.3">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x14ac:dyDescent="0.3">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x14ac:dyDescent="0.3">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x14ac:dyDescent="0.3">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x14ac:dyDescent="0.3">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x14ac:dyDescent="0.3">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x14ac:dyDescent="0.3">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x14ac:dyDescent="0.3">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x14ac:dyDescent="0.3">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x14ac:dyDescent="0.3">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x14ac:dyDescent="0.3">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x14ac:dyDescent="0.3">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x14ac:dyDescent="0.3">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x14ac:dyDescent="0.3">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x14ac:dyDescent="0.3">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x14ac:dyDescent="0.3">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x14ac:dyDescent="0.3">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x14ac:dyDescent="0.3">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x14ac:dyDescent="0.3">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x14ac:dyDescent="0.3">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x14ac:dyDescent="0.3">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x14ac:dyDescent="0.3">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x14ac:dyDescent="0.3">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x14ac:dyDescent="0.3">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x14ac:dyDescent="0.3">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x14ac:dyDescent="0.3">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x14ac:dyDescent="0.3">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x14ac:dyDescent="0.3">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x14ac:dyDescent="0.3">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x14ac:dyDescent="0.3">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x14ac:dyDescent="0.3">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x14ac:dyDescent="0.3">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x14ac:dyDescent="0.3">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x14ac:dyDescent="0.3">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x14ac:dyDescent="0.3">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x14ac:dyDescent="0.3">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x14ac:dyDescent="0.3">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x14ac:dyDescent="0.3">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x14ac:dyDescent="0.3">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x14ac:dyDescent="0.3">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x14ac:dyDescent="0.3">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x14ac:dyDescent="0.3">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x14ac:dyDescent="0.3">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x14ac:dyDescent="0.3">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x14ac:dyDescent="0.3">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x14ac:dyDescent="0.3">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x14ac:dyDescent="0.3">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x14ac:dyDescent="0.3">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x14ac:dyDescent="0.3">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x14ac:dyDescent="0.3">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x14ac:dyDescent="0.3">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x14ac:dyDescent="0.3">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x14ac:dyDescent="0.3">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x14ac:dyDescent="0.3">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x14ac:dyDescent="0.3">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x14ac:dyDescent="0.3">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x14ac:dyDescent="0.3">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x14ac:dyDescent="0.3">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x14ac:dyDescent="0.3">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x14ac:dyDescent="0.3">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x14ac:dyDescent="0.3">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x14ac:dyDescent="0.3">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x14ac:dyDescent="0.3">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x14ac:dyDescent="0.3">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x14ac:dyDescent="0.3">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x14ac:dyDescent="0.3">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x14ac:dyDescent="0.3">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x14ac:dyDescent="0.3">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x14ac:dyDescent="0.3">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x14ac:dyDescent="0.3">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x14ac:dyDescent="0.3">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x14ac:dyDescent="0.3">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x14ac:dyDescent="0.3">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x14ac:dyDescent="0.3">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x14ac:dyDescent="0.3">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x14ac:dyDescent="0.3">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x14ac:dyDescent="0.3">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x14ac:dyDescent="0.3">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x14ac:dyDescent="0.3">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x14ac:dyDescent="0.3">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x14ac:dyDescent="0.3">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x14ac:dyDescent="0.3">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x14ac:dyDescent="0.3">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x14ac:dyDescent="0.3">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x14ac:dyDescent="0.3">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x14ac:dyDescent="0.3">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x14ac:dyDescent="0.3">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x14ac:dyDescent="0.3">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x14ac:dyDescent="0.3">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x14ac:dyDescent="0.3">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x14ac:dyDescent="0.3">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x14ac:dyDescent="0.3">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x14ac:dyDescent="0.3">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x14ac:dyDescent="0.3">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x14ac:dyDescent="0.3">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x14ac:dyDescent="0.3">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x14ac:dyDescent="0.3">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x14ac:dyDescent="0.3">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x14ac:dyDescent="0.3">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x14ac:dyDescent="0.3">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x14ac:dyDescent="0.3">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x14ac:dyDescent="0.3">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x14ac:dyDescent="0.3">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x14ac:dyDescent="0.3">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x14ac:dyDescent="0.3">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x14ac:dyDescent="0.3">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x14ac:dyDescent="0.3">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x14ac:dyDescent="0.3">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x14ac:dyDescent="0.3">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x14ac:dyDescent="0.3">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x14ac:dyDescent="0.3">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x14ac:dyDescent="0.3">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x14ac:dyDescent="0.3">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x14ac:dyDescent="0.3">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x14ac:dyDescent="0.3">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x14ac:dyDescent="0.3">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x14ac:dyDescent="0.3">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x14ac:dyDescent="0.3">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x14ac:dyDescent="0.3">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x14ac:dyDescent="0.3">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x14ac:dyDescent="0.3">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x14ac:dyDescent="0.3">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x14ac:dyDescent="0.3">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x14ac:dyDescent="0.3">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x14ac:dyDescent="0.3">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x14ac:dyDescent="0.3">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x14ac:dyDescent="0.3">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x14ac:dyDescent="0.3">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x14ac:dyDescent="0.3">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x14ac:dyDescent="0.3">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x14ac:dyDescent="0.3">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x14ac:dyDescent="0.3">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x14ac:dyDescent="0.3">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x14ac:dyDescent="0.3">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x14ac:dyDescent="0.3">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x14ac:dyDescent="0.3">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x14ac:dyDescent="0.3">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x14ac:dyDescent="0.3">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x14ac:dyDescent="0.3">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x14ac:dyDescent="0.3">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x14ac:dyDescent="0.3">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x14ac:dyDescent="0.3">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x14ac:dyDescent="0.3">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x14ac:dyDescent="0.3">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x14ac:dyDescent="0.3">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x14ac:dyDescent="0.3">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x14ac:dyDescent="0.3">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x14ac:dyDescent="0.3">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x14ac:dyDescent="0.3">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x14ac:dyDescent="0.3">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x14ac:dyDescent="0.3">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x14ac:dyDescent="0.3">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x14ac:dyDescent="0.3">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x14ac:dyDescent="0.3">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x14ac:dyDescent="0.3">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x14ac:dyDescent="0.3">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x14ac:dyDescent="0.3">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x14ac:dyDescent="0.3">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x14ac:dyDescent="0.3">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x14ac:dyDescent="0.3">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x14ac:dyDescent="0.3">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x14ac:dyDescent="0.3">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x14ac:dyDescent="0.3">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x14ac:dyDescent="0.3">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x14ac:dyDescent="0.3">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x14ac:dyDescent="0.3">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x14ac:dyDescent="0.3">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x14ac:dyDescent="0.3">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x14ac:dyDescent="0.3">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x14ac:dyDescent="0.3">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x14ac:dyDescent="0.3">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x14ac:dyDescent="0.3">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x14ac:dyDescent="0.3">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x14ac:dyDescent="0.3">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x14ac:dyDescent="0.3">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x14ac:dyDescent="0.3">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x14ac:dyDescent="0.3">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x14ac:dyDescent="0.3">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x14ac:dyDescent="0.3">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x14ac:dyDescent="0.3">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x14ac:dyDescent="0.3">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x14ac:dyDescent="0.3">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x14ac:dyDescent="0.3">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x14ac:dyDescent="0.3">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x14ac:dyDescent="0.3">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x14ac:dyDescent="0.3">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x14ac:dyDescent="0.3">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x14ac:dyDescent="0.3">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x14ac:dyDescent="0.3">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x14ac:dyDescent="0.3">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x14ac:dyDescent="0.3">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x14ac:dyDescent="0.3">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x14ac:dyDescent="0.3">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x14ac:dyDescent="0.3">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x14ac:dyDescent="0.3">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x14ac:dyDescent="0.3">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x14ac:dyDescent="0.3">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x14ac:dyDescent="0.3">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x14ac:dyDescent="0.3">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x14ac:dyDescent="0.3">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x14ac:dyDescent="0.3">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x14ac:dyDescent="0.3">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x14ac:dyDescent="0.3">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x14ac:dyDescent="0.3">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x14ac:dyDescent="0.3">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x14ac:dyDescent="0.3">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x14ac:dyDescent="0.3">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x14ac:dyDescent="0.3">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x14ac:dyDescent="0.3">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x14ac:dyDescent="0.3">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x14ac:dyDescent="0.3">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x14ac:dyDescent="0.3">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x14ac:dyDescent="0.3">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x14ac:dyDescent="0.3">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x14ac:dyDescent="0.3">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x14ac:dyDescent="0.3">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x14ac:dyDescent="0.3">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x14ac:dyDescent="0.3">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x14ac:dyDescent="0.3">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x14ac:dyDescent="0.3">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x14ac:dyDescent="0.3">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x14ac:dyDescent="0.3">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x14ac:dyDescent="0.3">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x14ac:dyDescent="0.3">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x14ac:dyDescent="0.3">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x14ac:dyDescent="0.3">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x14ac:dyDescent="0.3">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x14ac:dyDescent="0.3">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x14ac:dyDescent="0.3">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x14ac:dyDescent="0.3">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x14ac:dyDescent="0.3">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x14ac:dyDescent="0.3">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x14ac:dyDescent="0.3">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x14ac:dyDescent="0.3">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x14ac:dyDescent="0.3">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x14ac:dyDescent="0.3">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x14ac:dyDescent="0.3">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x14ac:dyDescent="0.3">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x14ac:dyDescent="0.3">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x14ac:dyDescent="0.3">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x14ac:dyDescent="0.3">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x14ac:dyDescent="0.3">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x14ac:dyDescent="0.3">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x14ac:dyDescent="0.3">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x14ac:dyDescent="0.3">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x14ac:dyDescent="0.3">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x14ac:dyDescent="0.3">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x14ac:dyDescent="0.3">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x14ac:dyDescent="0.3">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x14ac:dyDescent="0.3">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x14ac:dyDescent="0.3">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x14ac:dyDescent="0.3">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x14ac:dyDescent="0.3">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x14ac:dyDescent="0.3">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x14ac:dyDescent="0.3">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x14ac:dyDescent="0.3">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x14ac:dyDescent="0.3">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x14ac:dyDescent="0.3">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x14ac:dyDescent="0.3">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x14ac:dyDescent="0.3">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x14ac:dyDescent="0.3">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x14ac:dyDescent="0.3">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x14ac:dyDescent="0.3">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x14ac:dyDescent="0.3">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x14ac:dyDescent="0.3">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x14ac:dyDescent="0.3">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x14ac:dyDescent="0.3">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x14ac:dyDescent="0.3">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x14ac:dyDescent="0.3">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x14ac:dyDescent="0.3">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x14ac:dyDescent="0.3">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x14ac:dyDescent="0.3">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x14ac:dyDescent="0.3">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x14ac:dyDescent="0.3">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x14ac:dyDescent="0.3">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x14ac:dyDescent="0.3">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x14ac:dyDescent="0.3">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x14ac:dyDescent="0.3">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x14ac:dyDescent="0.3">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x14ac:dyDescent="0.3">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x14ac:dyDescent="0.3">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x14ac:dyDescent="0.3">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x14ac:dyDescent="0.3">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x14ac:dyDescent="0.3">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x14ac:dyDescent="0.3">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x14ac:dyDescent="0.3">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x14ac:dyDescent="0.3">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x14ac:dyDescent="0.3">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x14ac:dyDescent="0.3">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x14ac:dyDescent="0.3">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x14ac:dyDescent="0.3">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x14ac:dyDescent="0.3">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x14ac:dyDescent="0.3">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x14ac:dyDescent="0.3">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x14ac:dyDescent="0.3">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x14ac:dyDescent="0.3">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x14ac:dyDescent="0.3">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x14ac:dyDescent="0.3">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x14ac:dyDescent="0.3">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x14ac:dyDescent="0.3">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x14ac:dyDescent="0.3">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x14ac:dyDescent="0.3">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x14ac:dyDescent="0.3">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x14ac:dyDescent="0.3">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x14ac:dyDescent="0.3">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x14ac:dyDescent="0.3">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x14ac:dyDescent="0.3">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x14ac:dyDescent="0.3">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x14ac:dyDescent="0.3">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x14ac:dyDescent="0.3">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x14ac:dyDescent="0.3">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x14ac:dyDescent="0.3">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x14ac:dyDescent="0.3">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x14ac:dyDescent="0.3">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x14ac:dyDescent="0.3">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x14ac:dyDescent="0.3">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x14ac:dyDescent="0.3">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x14ac:dyDescent="0.3">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x14ac:dyDescent="0.3">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x14ac:dyDescent="0.3">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x14ac:dyDescent="0.3">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x14ac:dyDescent="0.3">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x14ac:dyDescent="0.3">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x14ac:dyDescent="0.3">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x14ac:dyDescent="0.3">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x14ac:dyDescent="0.3">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x14ac:dyDescent="0.3">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x14ac:dyDescent="0.3">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x14ac:dyDescent="0.3">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x14ac:dyDescent="0.3">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x14ac:dyDescent="0.3">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x14ac:dyDescent="0.3">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x14ac:dyDescent="0.3">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x14ac:dyDescent="0.3">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x14ac:dyDescent="0.3">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x14ac:dyDescent="0.3">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x14ac:dyDescent="0.3">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x14ac:dyDescent="0.3">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x14ac:dyDescent="0.3">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x14ac:dyDescent="0.3">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x14ac:dyDescent="0.3">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x14ac:dyDescent="0.3">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x14ac:dyDescent="0.3">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x14ac:dyDescent="0.3">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x14ac:dyDescent="0.3">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x14ac:dyDescent="0.3">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x14ac:dyDescent="0.3">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x14ac:dyDescent="0.3">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x14ac:dyDescent="0.3">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x14ac:dyDescent="0.3">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x14ac:dyDescent="0.3">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x14ac:dyDescent="0.3">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x14ac:dyDescent="0.3">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x14ac:dyDescent="0.3">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x14ac:dyDescent="0.3">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x14ac:dyDescent="0.3">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x14ac:dyDescent="0.3">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x14ac:dyDescent="0.3">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x14ac:dyDescent="0.3">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x14ac:dyDescent="0.3">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x14ac:dyDescent="0.3">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x14ac:dyDescent="0.3">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x14ac:dyDescent="0.3">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x14ac:dyDescent="0.3">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x14ac:dyDescent="0.3">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x14ac:dyDescent="0.3">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x14ac:dyDescent="0.3">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x14ac:dyDescent="0.3">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x14ac:dyDescent="0.3">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x14ac:dyDescent="0.3">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x14ac:dyDescent="0.3">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x14ac:dyDescent="0.3">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x14ac:dyDescent="0.3">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x14ac:dyDescent="0.3">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x14ac:dyDescent="0.3">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x14ac:dyDescent="0.3">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x14ac:dyDescent="0.3">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x14ac:dyDescent="0.3">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x14ac:dyDescent="0.3">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x14ac:dyDescent="0.3">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x14ac:dyDescent="0.3">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x14ac:dyDescent="0.3">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x14ac:dyDescent="0.3">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x14ac:dyDescent="0.3">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x14ac:dyDescent="0.3">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x14ac:dyDescent="0.3">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x14ac:dyDescent="0.3">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x14ac:dyDescent="0.3">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x14ac:dyDescent="0.3">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x14ac:dyDescent="0.3">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x14ac:dyDescent="0.3">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x14ac:dyDescent="0.3">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x14ac:dyDescent="0.3">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x14ac:dyDescent="0.3">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x14ac:dyDescent="0.3">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x14ac:dyDescent="0.3">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x14ac:dyDescent="0.3">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x14ac:dyDescent="0.3">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x14ac:dyDescent="0.3">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x14ac:dyDescent="0.3">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x14ac:dyDescent="0.3">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x14ac:dyDescent="0.3">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x14ac:dyDescent="0.3">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x14ac:dyDescent="0.3">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x14ac:dyDescent="0.3">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x14ac:dyDescent="0.3">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x14ac:dyDescent="0.3">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x14ac:dyDescent="0.3">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x14ac:dyDescent="0.3">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x14ac:dyDescent="0.3">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x14ac:dyDescent="0.3">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x14ac:dyDescent="0.3">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x14ac:dyDescent="0.3">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x14ac:dyDescent="0.3">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x14ac:dyDescent="0.3">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x14ac:dyDescent="0.3">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x14ac:dyDescent="0.3">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x14ac:dyDescent="0.3">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x14ac:dyDescent="0.3">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x14ac:dyDescent="0.3">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x14ac:dyDescent="0.3">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x14ac:dyDescent="0.3">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x14ac:dyDescent="0.3">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x14ac:dyDescent="0.3">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x14ac:dyDescent="0.3">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x14ac:dyDescent="0.3">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x14ac:dyDescent="0.3">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x14ac:dyDescent="0.3">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x14ac:dyDescent="0.3">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x14ac:dyDescent="0.3">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x14ac:dyDescent="0.3">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x14ac:dyDescent="0.3">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x14ac:dyDescent="0.3">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x14ac:dyDescent="0.3">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x14ac:dyDescent="0.3">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x14ac:dyDescent="0.3">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x14ac:dyDescent="0.3">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x14ac:dyDescent="0.3">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x14ac:dyDescent="0.3">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x14ac:dyDescent="0.3">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x14ac:dyDescent="0.3">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x14ac:dyDescent="0.3">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x14ac:dyDescent="0.3">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x14ac:dyDescent="0.3">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x14ac:dyDescent="0.3">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x14ac:dyDescent="0.3">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x14ac:dyDescent="0.3">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x14ac:dyDescent="0.3">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x14ac:dyDescent="0.3">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x14ac:dyDescent="0.3">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x14ac:dyDescent="0.3">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x14ac:dyDescent="0.3">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x14ac:dyDescent="0.3">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x14ac:dyDescent="0.3">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x14ac:dyDescent="0.3">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x14ac:dyDescent="0.3">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x14ac:dyDescent="0.3">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x14ac:dyDescent="0.3">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x14ac:dyDescent="0.3">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x14ac:dyDescent="0.3">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x14ac:dyDescent="0.3">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x14ac:dyDescent="0.3">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x14ac:dyDescent="0.3">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x14ac:dyDescent="0.3">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x14ac:dyDescent="0.3">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x14ac:dyDescent="0.3">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x14ac:dyDescent="0.3">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x14ac:dyDescent="0.3">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x14ac:dyDescent="0.3">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x14ac:dyDescent="0.3">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x14ac:dyDescent="0.3">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x14ac:dyDescent="0.3">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x14ac:dyDescent="0.3">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x14ac:dyDescent="0.3">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x14ac:dyDescent="0.3">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x14ac:dyDescent="0.3">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x14ac:dyDescent="0.3">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x14ac:dyDescent="0.3">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x14ac:dyDescent="0.3">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x14ac:dyDescent="0.3">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x14ac:dyDescent="0.3">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x14ac:dyDescent="0.3">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x14ac:dyDescent="0.3">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x14ac:dyDescent="0.3">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x14ac:dyDescent="0.3">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x14ac:dyDescent="0.3">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x14ac:dyDescent="0.3">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x14ac:dyDescent="0.3">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x14ac:dyDescent="0.3">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x14ac:dyDescent="0.3">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x14ac:dyDescent="0.3">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x14ac:dyDescent="0.3">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x14ac:dyDescent="0.3">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x14ac:dyDescent="0.3">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x14ac:dyDescent="0.3">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x14ac:dyDescent="0.3">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x14ac:dyDescent="0.3">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x14ac:dyDescent="0.3">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x14ac:dyDescent="0.3">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x14ac:dyDescent="0.3">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x14ac:dyDescent="0.3">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x14ac:dyDescent="0.3">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x14ac:dyDescent="0.3">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x14ac:dyDescent="0.3">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x14ac:dyDescent="0.3">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x14ac:dyDescent="0.3">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x14ac:dyDescent="0.3">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x14ac:dyDescent="0.3">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x14ac:dyDescent="0.3">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x14ac:dyDescent="0.3">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x14ac:dyDescent="0.3">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x14ac:dyDescent="0.3">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x14ac:dyDescent="0.3">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x14ac:dyDescent="0.3">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x14ac:dyDescent="0.3">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x14ac:dyDescent="0.3">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x14ac:dyDescent="0.3">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x14ac:dyDescent="0.3">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x14ac:dyDescent="0.3">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x14ac:dyDescent="0.3">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x14ac:dyDescent="0.3">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x14ac:dyDescent="0.3">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x14ac:dyDescent="0.3">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x14ac:dyDescent="0.3">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x14ac:dyDescent="0.3">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x14ac:dyDescent="0.3">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x14ac:dyDescent="0.3">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x14ac:dyDescent="0.3">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x14ac:dyDescent="0.3">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x14ac:dyDescent="0.3">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x14ac:dyDescent="0.3">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x14ac:dyDescent="0.3">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x14ac:dyDescent="0.3">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x14ac:dyDescent="0.3">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x14ac:dyDescent="0.3">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x14ac:dyDescent="0.3">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x14ac:dyDescent="0.3">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x14ac:dyDescent="0.3">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x14ac:dyDescent="0.3">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x14ac:dyDescent="0.3">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x14ac:dyDescent="0.3">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x14ac:dyDescent="0.3">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x14ac:dyDescent="0.3">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x14ac:dyDescent="0.3">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x14ac:dyDescent="0.3">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x14ac:dyDescent="0.3">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x14ac:dyDescent="0.3">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x14ac:dyDescent="0.3">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x14ac:dyDescent="0.3">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x14ac:dyDescent="0.3">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x14ac:dyDescent="0.3">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x14ac:dyDescent="0.3">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x14ac:dyDescent="0.3">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x14ac:dyDescent="0.3">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x14ac:dyDescent="0.3">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x14ac:dyDescent="0.3">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x14ac:dyDescent="0.3">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x14ac:dyDescent="0.3">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x14ac:dyDescent="0.3">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x14ac:dyDescent="0.3">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x14ac:dyDescent="0.3">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x14ac:dyDescent="0.3">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x14ac:dyDescent="0.3">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x14ac:dyDescent="0.3">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x14ac:dyDescent="0.3">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x14ac:dyDescent="0.3">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x14ac:dyDescent="0.3">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x14ac:dyDescent="0.3">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x14ac:dyDescent="0.3">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x14ac:dyDescent="0.3">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x14ac:dyDescent="0.3">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x14ac:dyDescent="0.3">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x14ac:dyDescent="0.3">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x14ac:dyDescent="0.3">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x14ac:dyDescent="0.3">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x14ac:dyDescent="0.3">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x14ac:dyDescent="0.3">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x14ac:dyDescent="0.3">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x14ac:dyDescent="0.3">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x14ac:dyDescent="0.3">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x14ac:dyDescent="0.3">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x14ac:dyDescent="0.3">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x14ac:dyDescent="0.3">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x14ac:dyDescent="0.3">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x14ac:dyDescent="0.3">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x14ac:dyDescent="0.3">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x14ac:dyDescent="0.3">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x14ac:dyDescent="0.3">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x14ac:dyDescent="0.3">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x14ac:dyDescent="0.3">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x14ac:dyDescent="0.3">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x14ac:dyDescent="0.3">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x14ac:dyDescent="0.3">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x14ac:dyDescent="0.3">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x14ac:dyDescent="0.3">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x14ac:dyDescent="0.3">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x14ac:dyDescent="0.3">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x14ac:dyDescent="0.3">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x14ac:dyDescent="0.3">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x14ac:dyDescent="0.3">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x14ac:dyDescent="0.3">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x14ac:dyDescent="0.3">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x14ac:dyDescent="0.3">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x14ac:dyDescent="0.3">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x14ac:dyDescent="0.3">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x14ac:dyDescent="0.3">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x14ac:dyDescent="0.3">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x14ac:dyDescent="0.3">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x14ac:dyDescent="0.3">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x14ac:dyDescent="0.3">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x14ac:dyDescent="0.3">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x14ac:dyDescent="0.3">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x14ac:dyDescent="0.3">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x14ac:dyDescent="0.3">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x14ac:dyDescent="0.3">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x14ac:dyDescent="0.3">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x14ac:dyDescent="0.3">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x14ac:dyDescent="0.3">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x14ac:dyDescent="0.3">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x14ac:dyDescent="0.3">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x14ac:dyDescent="0.3">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x14ac:dyDescent="0.3">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x14ac:dyDescent="0.3">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x14ac:dyDescent="0.3">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x14ac:dyDescent="0.3">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x14ac:dyDescent="0.3">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x14ac:dyDescent="0.3">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x14ac:dyDescent="0.3">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x14ac:dyDescent="0.3">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x14ac:dyDescent="0.3">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x14ac:dyDescent="0.3">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x14ac:dyDescent="0.3">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x14ac:dyDescent="0.3">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x14ac:dyDescent="0.3">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x14ac:dyDescent="0.3">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x14ac:dyDescent="0.3">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x14ac:dyDescent="0.3">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x14ac:dyDescent="0.3">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x14ac:dyDescent="0.3">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x14ac:dyDescent="0.3">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x14ac:dyDescent="0.3">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x14ac:dyDescent="0.3">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x14ac:dyDescent="0.3">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x14ac:dyDescent="0.3">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x14ac:dyDescent="0.3">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x14ac:dyDescent="0.3">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x14ac:dyDescent="0.3">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x14ac:dyDescent="0.3">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x14ac:dyDescent="0.3">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x14ac:dyDescent="0.3">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x14ac:dyDescent="0.3">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x14ac:dyDescent="0.3">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x14ac:dyDescent="0.3">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x14ac:dyDescent="0.3">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x14ac:dyDescent="0.3">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x14ac:dyDescent="0.3">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x14ac:dyDescent="0.3">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x14ac:dyDescent="0.3">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x14ac:dyDescent="0.3">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x14ac:dyDescent="0.3">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x14ac:dyDescent="0.3">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x14ac:dyDescent="0.3">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x14ac:dyDescent="0.3">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x14ac:dyDescent="0.3">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x14ac:dyDescent="0.3">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x14ac:dyDescent="0.3">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x14ac:dyDescent="0.3">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x14ac:dyDescent="0.3">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x14ac:dyDescent="0.3">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x14ac:dyDescent="0.3">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x14ac:dyDescent="0.3">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x14ac:dyDescent="0.3">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x14ac:dyDescent="0.3">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x14ac:dyDescent="0.3">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x14ac:dyDescent="0.3">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x14ac:dyDescent="0.3">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x14ac:dyDescent="0.3">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x14ac:dyDescent="0.3">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x14ac:dyDescent="0.3">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x14ac:dyDescent="0.3">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x14ac:dyDescent="0.3">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x14ac:dyDescent="0.3">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x14ac:dyDescent="0.3">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x14ac:dyDescent="0.3">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x14ac:dyDescent="0.3">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x14ac:dyDescent="0.3">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x14ac:dyDescent="0.3">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x14ac:dyDescent="0.3">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x14ac:dyDescent="0.3">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x14ac:dyDescent="0.3">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x14ac:dyDescent="0.3">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x14ac:dyDescent="0.3">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x14ac:dyDescent="0.3">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x14ac:dyDescent="0.3">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x14ac:dyDescent="0.3">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x14ac:dyDescent="0.3">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x14ac:dyDescent="0.3">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x14ac:dyDescent="0.3">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x14ac:dyDescent="0.3">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x14ac:dyDescent="0.3">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x14ac:dyDescent="0.3">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x14ac:dyDescent="0.3">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x14ac:dyDescent="0.3">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x14ac:dyDescent="0.3">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x14ac:dyDescent="0.3">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x14ac:dyDescent="0.3">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x14ac:dyDescent="0.3">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x14ac:dyDescent="0.3">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x14ac:dyDescent="0.3">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x14ac:dyDescent="0.3">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x14ac:dyDescent="0.3">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x14ac:dyDescent="0.3">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x14ac:dyDescent="0.3">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x14ac:dyDescent="0.3">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x14ac:dyDescent="0.3">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x14ac:dyDescent="0.3">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x14ac:dyDescent="0.3">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x14ac:dyDescent="0.3">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x14ac:dyDescent="0.3">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x14ac:dyDescent="0.3">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x14ac:dyDescent="0.3">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x14ac:dyDescent="0.3">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x14ac:dyDescent="0.3">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x14ac:dyDescent="0.3">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x14ac:dyDescent="0.3">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x14ac:dyDescent="0.3">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x14ac:dyDescent="0.3">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x14ac:dyDescent="0.3">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x14ac:dyDescent="0.3">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x14ac:dyDescent="0.3">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x14ac:dyDescent="0.3">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x14ac:dyDescent="0.3">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x14ac:dyDescent="0.3">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x14ac:dyDescent="0.3">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x14ac:dyDescent="0.3">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x14ac:dyDescent="0.3">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x14ac:dyDescent="0.3">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x14ac:dyDescent="0.3">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x14ac:dyDescent="0.3">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x14ac:dyDescent="0.3">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x14ac:dyDescent="0.3">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x14ac:dyDescent="0.3">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x14ac:dyDescent="0.3">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x14ac:dyDescent="0.3">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x14ac:dyDescent="0.3">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x14ac:dyDescent="0.3">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x14ac:dyDescent="0.3">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x14ac:dyDescent="0.3">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x14ac:dyDescent="0.3">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x14ac:dyDescent="0.3">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x14ac:dyDescent="0.3">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x14ac:dyDescent="0.3">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x14ac:dyDescent="0.3">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x14ac:dyDescent="0.3">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x14ac:dyDescent="0.3">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x14ac:dyDescent="0.3">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x14ac:dyDescent="0.3">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x14ac:dyDescent="0.3">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x14ac:dyDescent="0.3">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x14ac:dyDescent="0.3">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x14ac:dyDescent="0.3">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x14ac:dyDescent="0.3">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x14ac:dyDescent="0.3">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x14ac:dyDescent="0.3">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x14ac:dyDescent="0.3">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x14ac:dyDescent="0.3">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x14ac:dyDescent="0.3">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x14ac:dyDescent="0.3">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x14ac:dyDescent="0.3">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x14ac:dyDescent="0.3">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x14ac:dyDescent="0.3">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x14ac:dyDescent="0.3">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x14ac:dyDescent="0.3">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x14ac:dyDescent="0.3">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x14ac:dyDescent="0.3">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x14ac:dyDescent="0.3">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x14ac:dyDescent="0.3">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x14ac:dyDescent="0.3">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x14ac:dyDescent="0.3">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x14ac:dyDescent="0.3">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x14ac:dyDescent="0.3">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x14ac:dyDescent="0.3">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x14ac:dyDescent="0.3">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x14ac:dyDescent="0.3">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x14ac:dyDescent="0.3">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x14ac:dyDescent="0.3">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x14ac:dyDescent="0.3">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x14ac:dyDescent="0.3">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x14ac:dyDescent="0.3">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x14ac:dyDescent="0.3">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x14ac:dyDescent="0.3">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x14ac:dyDescent="0.3">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x14ac:dyDescent="0.3">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x14ac:dyDescent="0.3">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x14ac:dyDescent="0.3">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x14ac:dyDescent="0.3">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x14ac:dyDescent="0.3">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x14ac:dyDescent="0.3">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x14ac:dyDescent="0.3">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x14ac:dyDescent="0.3">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x14ac:dyDescent="0.3">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x14ac:dyDescent="0.3">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x14ac:dyDescent="0.3">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x14ac:dyDescent="0.3">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x14ac:dyDescent="0.3">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x14ac:dyDescent="0.3">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x14ac:dyDescent="0.3">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x14ac:dyDescent="0.3">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x14ac:dyDescent="0.3">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x14ac:dyDescent="0.3">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x14ac:dyDescent="0.3">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x14ac:dyDescent="0.3">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x14ac:dyDescent="0.3">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x14ac:dyDescent="0.3">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x14ac:dyDescent="0.3">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x14ac:dyDescent="0.3">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x14ac:dyDescent="0.3">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x14ac:dyDescent="0.3">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x14ac:dyDescent="0.3">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x14ac:dyDescent="0.3">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x14ac:dyDescent="0.3">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x14ac:dyDescent="0.3">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x14ac:dyDescent="0.3">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x14ac:dyDescent="0.3">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x14ac:dyDescent="0.3">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x14ac:dyDescent="0.3">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x14ac:dyDescent="0.3">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x14ac:dyDescent="0.3">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x14ac:dyDescent="0.3">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x14ac:dyDescent="0.3">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x14ac:dyDescent="0.3">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x14ac:dyDescent="0.3">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x14ac:dyDescent="0.3">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x14ac:dyDescent="0.3">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x14ac:dyDescent="0.3">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x14ac:dyDescent="0.3">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x14ac:dyDescent="0.3">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x14ac:dyDescent="0.3">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x14ac:dyDescent="0.3">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x14ac:dyDescent="0.3">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x14ac:dyDescent="0.3">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x14ac:dyDescent="0.3">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x14ac:dyDescent="0.3">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x14ac:dyDescent="0.3">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x14ac:dyDescent="0.3">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x14ac:dyDescent="0.3">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x14ac:dyDescent="0.3">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x14ac:dyDescent="0.3">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x14ac:dyDescent="0.3">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x14ac:dyDescent="0.3">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x14ac:dyDescent="0.3">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x14ac:dyDescent="0.3">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x14ac:dyDescent="0.3">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x14ac:dyDescent="0.3">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x14ac:dyDescent="0.3">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x14ac:dyDescent="0.3">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x14ac:dyDescent="0.3">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x14ac:dyDescent="0.3">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x14ac:dyDescent="0.3">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x14ac:dyDescent="0.3">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x14ac:dyDescent="0.3">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x14ac:dyDescent="0.3">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x14ac:dyDescent="0.3">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x14ac:dyDescent="0.3">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x14ac:dyDescent="0.3">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x14ac:dyDescent="0.3">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x14ac:dyDescent="0.3">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x14ac:dyDescent="0.3">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x14ac:dyDescent="0.3">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x14ac:dyDescent="0.3">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x14ac:dyDescent="0.3">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x14ac:dyDescent="0.3">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x14ac:dyDescent="0.3">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x14ac:dyDescent="0.3">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x14ac:dyDescent="0.3">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x14ac:dyDescent="0.3">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x14ac:dyDescent="0.3">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x14ac:dyDescent="0.3">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x14ac:dyDescent="0.3">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x14ac:dyDescent="0.3">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x14ac:dyDescent="0.3">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x14ac:dyDescent="0.3">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x14ac:dyDescent="0.3">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x14ac:dyDescent="0.3">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x14ac:dyDescent="0.3">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x14ac:dyDescent="0.3">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x14ac:dyDescent="0.3">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x14ac:dyDescent="0.3">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x14ac:dyDescent="0.3">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x14ac:dyDescent="0.3">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x14ac:dyDescent="0.3">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x14ac:dyDescent="0.3">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x14ac:dyDescent="0.3">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x14ac:dyDescent="0.3">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x14ac:dyDescent="0.3">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x14ac:dyDescent="0.3">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x14ac:dyDescent="0.3">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x14ac:dyDescent="0.3">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x14ac:dyDescent="0.3">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x14ac:dyDescent="0.3">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x14ac:dyDescent="0.3">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x14ac:dyDescent="0.3">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x14ac:dyDescent="0.3">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x14ac:dyDescent="0.3">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x14ac:dyDescent="0.3">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x14ac:dyDescent="0.3">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x14ac:dyDescent="0.3">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x14ac:dyDescent="0.3">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x14ac:dyDescent="0.3">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x14ac:dyDescent="0.3">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x14ac:dyDescent="0.3">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x14ac:dyDescent="0.3">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x14ac:dyDescent="0.3">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x14ac:dyDescent="0.3">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x14ac:dyDescent="0.3">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x14ac:dyDescent="0.3">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x14ac:dyDescent="0.3">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x14ac:dyDescent="0.3">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x14ac:dyDescent="0.3">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x14ac:dyDescent="0.3">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x14ac:dyDescent="0.3">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x14ac:dyDescent="0.3">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x14ac:dyDescent="0.3">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x14ac:dyDescent="0.3">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x14ac:dyDescent="0.3">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x14ac:dyDescent="0.3">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x14ac:dyDescent="0.3">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x14ac:dyDescent="0.3">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x14ac:dyDescent="0.3">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x14ac:dyDescent="0.3">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x14ac:dyDescent="0.3">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x14ac:dyDescent="0.3">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x14ac:dyDescent="0.3">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x14ac:dyDescent="0.3">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x14ac:dyDescent="0.3">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x14ac:dyDescent="0.3">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x14ac:dyDescent="0.3">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x14ac:dyDescent="0.3">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x14ac:dyDescent="0.3">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x14ac:dyDescent="0.3">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x14ac:dyDescent="0.3">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x14ac:dyDescent="0.3">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x14ac:dyDescent="0.3">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x14ac:dyDescent="0.3">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x14ac:dyDescent="0.3">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x14ac:dyDescent="0.3">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x14ac:dyDescent="0.3">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x14ac:dyDescent="0.3">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x14ac:dyDescent="0.3">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x14ac:dyDescent="0.3">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x14ac:dyDescent="0.3">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x14ac:dyDescent="0.3">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x14ac:dyDescent="0.3">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x14ac:dyDescent="0.3">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x14ac:dyDescent="0.3">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x14ac:dyDescent="0.3">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x14ac:dyDescent="0.3">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x14ac:dyDescent="0.3">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x14ac:dyDescent="0.3">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x14ac:dyDescent="0.3">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x14ac:dyDescent="0.3">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x14ac:dyDescent="0.3">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x14ac:dyDescent="0.3">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x14ac:dyDescent="0.3">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x14ac:dyDescent="0.3">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x14ac:dyDescent="0.3">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x14ac:dyDescent="0.3">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x14ac:dyDescent="0.3">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x14ac:dyDescent="0.3">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x14ac:dyDescent="0.3">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x14ac:dyDescent="0.3">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x14ac:dyDescent="0.3">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x14ac:dyDescent="0.3">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x14ac:dyDescent="0.3">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x14ac:dyDescent="0.3">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x14ac:dyDescent="0.3">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x14ac:dyDescent="0.3">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x14ac:dyDescent="0.3">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x14ac:dyDescent="0.3">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x14ac:dyDescent="0.3">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x14ac:dyDescent="0.3">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x14ac:dyDescent="0.3">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x14ac:dyDescent="0.3">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x14ac:dyDescent="0.3">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x14ac:dyDescent="0.3">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x14ac:dyDescent="0.3">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x14ac:dyDescent="0.3">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x14ac:dyDescent="0.3">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x14ac:dyDescent="0.3">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x14ac:dyDescent="0.3">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x14ac:dyDescent="0.3">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x14ac:dyDescent="0.3">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x14ac:dyDescent="0.3">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x14ac:dyDescent="0.3">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x14ac:dyDescent="0.3">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x14ac:dyDescent="0.3">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x14ac:dyDescent="0.3">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x14ac:dyDescent="0.3">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x14ac:dyDescent="0.3">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x14ac:dyDescent="0.3">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x14ac:dyDescent="0.3">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x14ac:dyDescent="0.3">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x14ac:dyDescent="0.3">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x14ac:dyDescent="0.3">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x14ac:dyDescent="0.3">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x14ac:dyDescent="0.3">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x14ac:dyDescent="0.3">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x14ac:dyDescent="0.3">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x14ac:dyDescent="0.3">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x14ac:dyDescent="0.3">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x14ac:dyDescent="0.3">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x14ac:dyDescent="0.3">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x14ac:dyDescent="0.3">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x14ac:dyDescent="0.3">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x14ac:dyDescent="0.3">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x14ac:dyDescent="0.3">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x14ac:dyDescent="0.3">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x14ac:dyDescent="0.3">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x14ac:dyDescent="0.3">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x14ac:dyDescent="0.3">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x14ac:dyDescent="0.3">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x14ac:dyDescent="0.3">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x14ac:dyDescent="0.3">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x14ac:dyDescent="0.3">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x14ac:dyDescent="0.3">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x14ac:dyDescent="0.3">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x14ac:dyDescent="0.3">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x14ac:dyDescent="0.3">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x14ac:dyDescent="0.3">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x14ac:dyDescent="0.3">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x14ac:dyDescent="0.3">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x14ac:dyDescent="0.3">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x14ac:dyDescent="0.3">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x14ac:dyDescent="0.3">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x14ac:dyDescent="0.3">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x14ac:dyDescent="0.3">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x14ac:dyDescent="0.3">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x14ac:dyDescent="0.3">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x14ac:dyDescent="0.3">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x14ac:dyDescent="0.3">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x14ac:dyDescent="0.3">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x14ac:dyDescent="0.3">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x14ac:dyDescent="0.3">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x14ac:dyDescent="0.3">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x14ac:dyDescent="0.3">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x14ac:dyDescent="0.3">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x14ac:dyDescent="0.3">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x14ac:dyDescent="0.3">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x14ac:dyDescent="0.3">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x14ac:dyDescent="0.3">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x14ac:dyDescent="0.3">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x14ac:dyDescent="0.3">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x14ac:dyDescent="0.3">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x14ac:dyDescent="0.3">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x14ac:dyDescent="0.3">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x14ac:dyDescent="0.3">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x14ac:dyDescent="0.3">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x14ac:dyDescent="0.3">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x14ac:dyDescent="0.3">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x14ac:dyDescent="0.3">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x14ac:dyDescent="0.3">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x14ac:dyDescent="0.3">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x14ac:dyDescent="0.3">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x14ac:dyDescent="0.3">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x14ac:dyDescent="0.3">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x14ac:dyDescent="0.3">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x14ac:dyDescent="0.3">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x14ac:dyDescent="0.3">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x14ac:dyDescent="0.3">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x14ac:dyDescent="0.3">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x14ac:dyDescent="0.3">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x14ac:dyDescent="0.3">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x14ac:dyDescent="0.3">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x14ac:dyDescent="0.3">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x14ac:dyDescent="0.3">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x14ac:dyDescent="0.3">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x14ac:dyDescent="0.3">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x14ac:dyDescent="0.3">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x14ac:dyDescent="0.3">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x14ac:dyDescent="0.3">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x14ac:dyDescent="0.3">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x14ac:dyDescent="0.3">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x14ac:dyDescent="0.3">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x14ac:dyDescent="0.3">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x14ac:dyDescent="0.3">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x14ac:dyDescent="0.3">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x14ac:dyDescent="0.3">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x14ac:dyDescent="0.3">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x14ac:dyDescent="0.3">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x14ac:dyDescent="0.3">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x14ac:dyDescent="0.3">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x14ac:dyDescent="0.3">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x14ac:dyDescent="0.3">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x14ac:dyDescent="0.3">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x14ac:dyDescent="0.3">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x14ac:dyDescent="0.3">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x14ac:dyDescent="0.3">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x14ac:dyDescent="0.3">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x14ac:dyDescent="0.3">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x14ac:dyDescent="0.3">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x14ac:dyDescent="0.3">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x14ac:dyDescent="0.3">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x14ac:dyDescent="0.3">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x14ac:dyDescent="0.3">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x14ac:dyDescent="0.3">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x14ac:dyDescent="0.3">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x14ac:dyDescent="0.3">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x14ac:dyDescent="0.3">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x14ac:dyDescent="0.3">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x14ac:dyDescent="0.3">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x14ac:dyDescent="0.3">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x14ac:dyDescent="0.3">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x14ac:dyDescent="0.3">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x14ac:dyDescent="0.3">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x14ac:dyDescent="0.3">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x14ac:dyDescent="0.3">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x14ac:dyDescent="0.3">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x14ac:dyDescent="0.3">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x14ac:dyDescent="0.3">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x14ac:dyDescent="0.3">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x14ac:dyDescent="0.3">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x14ac:dyDescent="0.3">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x14ac:dyDescent="0.3">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x14ac:dyDescent="0.3">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x14ac:dyDescent="0.3">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x14ac:dyDescent="0.3">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x14ac:dyDescent="0.3">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x14ac:dyDescent="0.3">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x14ac:dyDescent="0.3">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x14ac:dyDescent="0.3">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x14ac:dyDescent="0.3">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x14ac:dyDescent="0.3">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x14ac:dyDescent="0.3">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x14ac:dyDescent="0.3">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x14ac:dyDescent="0.3">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x14ac:dyDescent="0.3">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x14ac:dyDescent="0.3">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x14ac:dyDescent="0.3">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x14ac:dyDescent="0.3">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x14ac:dyDescent="0.3">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x14ac:dyDescent="0.3">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x14ac:dyDescent="0.3">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x14ac:dyDescent="0.3">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x14ac:dyDescent="0.3">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x14ac:dyDescent="0.3">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x14ac:dyDescent="0.3">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x14ac:dyDescent="0.3">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x14ac:dyDescent="0.3">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x14ac:dyDescent="0.3">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x14ac:dyDescent="0.3">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x14ac:dyDescent="0.3">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x14ac:dyDescent="0.3">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x14ac:dyDescent="0.3">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x14ac:dyDescent="0.3">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x14ac:dyDescent="0.3">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x14ac:dyDescent="0.3">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x14ac:dyDescent="0.3">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x14ac:dyDescent="0.3">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x14ac:dyDescent="0.3">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x14ac:dyDescent="0.3">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x14ac:dyDescent="0.3">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x14ac:dyDescent="0.3">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x14ac:dyDescent="0.3">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x14ac:dyDescent="0.3">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x14ac:dyDescent="0.3">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x14ac:dyDescent="0.3">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x14ac:dyDescent="0.3">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x14ac:dyDescent="0.3">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x14ac:dyDescent="0.3">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x14ac:dyDescent="0.3">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x14ac:dyDescent="0.3">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x14ac:dyDescent="0.3">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x14ac:dyDescent="0.3">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x14ac:dyDescent="0.3">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x14ac:dyDescent="0.3">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x14ac:dyDescent="0.3">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x14ac:dyDescent="0.3">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x14ac:dyDescent="0.3">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x14ac:dyDescent="0.3">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x14ac:dyDescent="0.3">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x14ac:dyDescent="0.3">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x14ac:dyDescent="0.3">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x14ac:dyDescent="0.3">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x14ac:dyDescent="0.3">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x14ac:dyDescent="0.3">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x14ac:dyDescent="0.3">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x14ac:dyDescent="0.3">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x14ac:dyDescent="0.3">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x14ac:dyDescent="0.3">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x14ac:dyDescent="0.3">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x14ac:dyDescent="0.3">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x14ac:dyDescent="0.3">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x14ac:dyDescent="0.3">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x14ac:dyDescent="0.3">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x14ac:dyDescent="0.3">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x14ac:dyDescent="0.3">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x14ac:dyDescent="0.3">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x14ac:dyDescent="0.3">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x14ac:dyDescent="0.3">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x14ac:dyDescent="0.3">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x14ac:dyDescent="0.3">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x14ac:dyDescent="0.3">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x14ac:dyDescent="0.3">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x14ac:dyDescent="0.3">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x14ac:dyDescent="0.3">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x14ac:dyDescent="0.3">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x14ac:dyDescent="0.3">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x14ac:dyDescent="0.3">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x14ac:dyDescent="0.3">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x14ac:dyDescent="0.3">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x14ac:dyDescent="0.3">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x14ac:dyDescent="0.3">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x14ac:dyDescent="0.3">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x14ac:dyDescent="0.3">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x14ac:dyDescent="0.3">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x14ac:dyDescent="0.3">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x14ac:dyDescent="0.3">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x14ac:dyDescent="0.3">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x14ac:dyDescent="0.3">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x14ac:dyDescent="0.3">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x14ac:dyDescent="0.3">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x14ac:dyDescent="0.3">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x14ac:dyDescent="0.3">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x14ac:dyDescent="0.3">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x14ac:dyDescent="0.3">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x14ac:dyDescent="0.3">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x14ac:dyDescent="0.3">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x14ac:dyDescent="0.3">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x14ac:dyDescent="0.3">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x14ac:dyDescent="0.3">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x14ac:dyDescent="0.3">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x14ac:dyDescent="0.3">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x14ac:dyDescent="0.3">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x14ac:dyDescent="0.3">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x14ac:dyDescent="0.3">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x14ac:dyDescent="0.3">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x14ac:dyDescent="0.3">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x14ac:dyDescent="0.3">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x14ac:dyDescent="0.3">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x14ac:dyDescent="0.3">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x14ac:dyDescent="0.3">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x14ac:dyDescent="0.3">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x14ac:dyDescent="0.3">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x14ac:dyDescent="0.3">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x14ac:dyDescent="0.3">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x14ac:dyDescent="0.3">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x14ac:dyDescent="0.3">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x14ac:dyDescent="0.3">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x14ac:dyDescent="0.3">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x14ac:dyDescent="0.3">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x14ac:dyDescent="0.3">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x14ac:dyDescent="0.3">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x14ac:dyDescent="0.3">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x14ac:dyDescent="0.3">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x14ac:dyDescent="0.3">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x14ac:dyDescent="0.3">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x14ac:dyDescent="0.3">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x14ac:dyDescent="0.3">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x14ac:dyDescent="0.3">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x14ac:dyDescent="0.3">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x14ac:dyDescent="0.3">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x14ac:dyDescent="0.3">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x14ac:dyDescent="0.3">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x14ac:dyDescent="0.3">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x14ac:dyDescent="0.3">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x14ac:dyDescent="0.3">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x14ac:dyDescent="0.3">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x14ac:dyDescent="0.3">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x14ac:dyDescent="0.3">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x14ac:dyDescent="0.3">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x14ac:dyDescent="0.3">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x14ac:dyDescent="0.3">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x14ac:dyDescent="0.3">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x14ac:dyDescent="0.3">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x14ac:dyDescent="0.3">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x14ac:dyDescent="0.3">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x14ac:dyDescent="0.3">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x14ac:dyDescent="0.3">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x14ac:dyDescent="0.3">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x14ac:dyDescent="0.3">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x14ac:dyDescent="0.3">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x14ac:dyDescent="0.3">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x14ac:dyDescent="0.3">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x14ac:dyDescent="0.3">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x14ac:dyDescent="0.3">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x14ac:dyDescent="0.3">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x14ac:dyDescent="0.3">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x14ac:dyDescent="0.3">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x14ac:dyDescent="0.3">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x14ac:dyDescent="0.3">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x14ac:dyDescent="0.3">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x14ac:dyDescent="0.3">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x14ac:dyDescent="0.3">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x14ac:dyDescent="0.3">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x14ac:dyDescent="0.3">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x14ac:dyDescent="0.3">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x14ac:dyDescent="0.3">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x14ac:dyDescent="0.3">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x14ac:dyDescent="0.3">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x14ac:dyDescent="0.3">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x14ac:dyDescent="0.3">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x14ac:dyDescent="0.3">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x14ac:dyDescent="0.3">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x14ac:dyDescent="0.3">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x14ac:dyDescent="0.3">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x14ac:dyDescent="0.3">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x14ac:dyDescent="0.3">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x14ac:dyDescent="0.3">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x14ac:dyDescent="0.3">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x14ac:dyDescent="0.3">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x14ac:dyDescent="0.3">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x14ac:dyDescent="0.3">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x14ac:dyDescent="0.3">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x14ac:dyDescent="0.3">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x14ac:dyDescent="0.3">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x14ac:dyDescent="0.3">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x14ac:dyDescent="0.3">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x14ac:dyDescent="0.3">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x14ac:dyDescent="0.3">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x14ac:dyDescent="0.3">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x14ac:dyDescent="0.3">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x14ac:dyDescent="0.3">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x14ac:dyDescent="0.3">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x14ac:dyDescent="0.3">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x14ac:dyDescent="0.3">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x14ac:dyDescent="0.3">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x14ac:dyDescent="0.3">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x14ac:dyDescent="0.3">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x14ac:dyDescent="0.3">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x14ac:dyDescent="0.3">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x14ac:dyDescent="0.3">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x14ac:dyDescent="0.3">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x14ac:dyDescent="0.3">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x14ac:dyDescent="0.3">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x14ac:dyDescent="0.3">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x14ac:dyDescent="0.3">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x14ac:dyDescent="0.3">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x14ac:dyDescent="0.3">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x14ac:dyDescent="0.3">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x14ac:dyDescent="0.3">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x14ac:dyDescent="0.3">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x14ac:dyDescent="0.3">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x14ac:dyDescent="0.3">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x14ac:dyDescent="0.3">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x14ac:dyDescent="0.3">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x14ac:dyDescent="0.3">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x14ac:dyDescent="0.3">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x14ac:dyDescent="0.3">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x14ac:dyDescent="0.3">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x14ac:dyDescent="0.3">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x14ac:dyDescent="0.3">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x14ac:dyDescent="0.3">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x14ac:dyDescent="0.3">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x14ac:dyDescent="0.3">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x14ac:dyDescent="0.3">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x14ac:dyDescent="0.3">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x14ac:dyDescent="0.3">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x14ac:dyDescent="0.3">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x14ac:dyDescent="0.3">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x14ac:dyDescent="0.3">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x14ac:dyDescent="0.3">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x14ac:dyDescent="0.3">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x14ac:dyDescent="0.3">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x14ac:dyDescent="0.3">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x14ac:dyDescent="0.3">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x14ac:dyDescent="0.3">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x14ac:dyDescent="0.3">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x14ac:dyDescent="0.3">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x14ac:dyDescent="0.3">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x14ac:dyDescent="0.3">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x14ac:dyDescent="0.3">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x14ac:dyDescent="0.3">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x14ac:dyDescent="0.3">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x14ac:dyDescent="0.3">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x14ac:dyDescent="0.3">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x14ac:dyDescent="0.3">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x14ac:dyDescent="0.3">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x14ac:dyDescent="0.3">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x14ac:dyDescent="0.3">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x14ac:dyDescent="0.3">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x14ac:dyDescent="0.3">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x14ac:dyDescent="0.3">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x14ac:dyDescent="0.3">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x14ac:dyDescent="0.3">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x14ac:dyDescent="0.3">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x14ac:dyDescent="0.3">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x14ac:dyDescent="0.3">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x14ac:dyDescent="0.3">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x14ac:dyDescent="0.3">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x14ac:dyDescent="0.3">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x14ac:dyDescent="0.3">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x14ac:dyDescent="0.3">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x14ac:dyDescent="0.3">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x14ac:dyDescent="0.3">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x14ac:dyDescent="0.3">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x14ac:dyDescent="0.3">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x14ac:dyDescent="0.3">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x14ac:dyDescent="0.3">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x14ac:dyDescent="0.3">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x14ac:dyDescent="0.3">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x14ac:dyDescent="0.3">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x14ac:dyDescent="0.3">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x14ac:dyDescent="0.3">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x14ac:dyDescent="0.3">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x14ac:dyDescent="0.3">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x14ac:dyDescent="0.3">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x14ac:dyDescent="0.3">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x14ac:dyDescent="0.3">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x14ac:dyDescent="0.3">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x14ac:dyDescent="0.3">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x14ac:dyDescent="0.3">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x14ac:dyDescent="0.3">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x14ac:dyDescent="0.3">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x14ac:dyDescent="0.3">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x14ac:dyDescent="0.3">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x14ac:dyDescent="0.3">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x14ac:dyDescent="0.3">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x14ac:dyDescent="0.3">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x14ac:dyDescent="0.3">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x14ac:dyDescent="0.3">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x14ac:dyDescent="0.3">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x14ac:dyDescent="0.3">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x14ac:dyDescent="0.3">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x14ac:dyDescent="0.3">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x14ac:dyDescent="0.3">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x14ac:dyDescent="0.3">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x14ac:dyDescent="0.3">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x14ac:dyDescent="0.3">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x14ac:dyDescent="0.3">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x14ac:dyDescent="0.3">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x14ac:dyDescent="0.3">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x14ac:dyDescent="0.3">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x14ac:dyDescent="0.3">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x14ac:dyDescent="0.3">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x14ac:dyDescent="0.3">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x14ac:dyDescent="0.3">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x14ac:dyDescent="0.3">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x14ac:dyDescent="0.3">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x14ac:dyDescent="0.3">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x14ac:dyDescent="0.3">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x14ac:dyDescent="0.3">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x14ac:dyDescent="0.3">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x14ac:dyDescent="0.3">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x14ac:dyDescent="0.3">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x14ac:dyDescent="0.3">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x14ac:dyDescent="0.3">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x14ac:dyDescent="0.3">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x14ac:dyDescent="0.3">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x14ac:dyDescent="0.3">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x14ac:dyDescent="0.3">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x14ac:dyDescent="0.3">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x14ac:dyDescent="0.3">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x14ac:dyDescent="0.3">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x14ac:dyDescent="0.3">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x14ac:dyDescent="0.3">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x14ac:dyDescent="0.3">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x14ac:dyDescent="0.3">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x14ac:dyDescent="0.3">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x14ac:dyDescent="0.3">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x14ac:dyDescent="0.3">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x14ac:dyDescent="0.3">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x14ac:dyDescent="0.3">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x14ac:dyDescent="0.3">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x14ac:dyDescent="0.3">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x14ac:dyDescent="0.3">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x14ac:dyDescent="0.3">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x14ac:dyDescent="0.3">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x14ac:dyDescent="0.3">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x14ac:dyDescent="0.3">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x14ac:dyDescent="0.3">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x14ac:dyDescent="0.3">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x14ac:dyDescent="0.3">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x14ac:dyDescent="0.3">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x14ac:dyDescent="0.3">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x14ac:dyDescent="0.3">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x14ac:dyDescent="0.3">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x14ac:dyDescent="0.3">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x14ac:dyDescent="0.3">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x14ac:dyDescent="0.3">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x14ac:dyDescent="0.3">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x14ac:dyDescent="0.3">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x14ac:dyDescent="0.3">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x14ac:dyDescent="0.3">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x14ac:dyDescent="0.3">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x14ac:dyDescent="0.3">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x14ac:dyDescent="0.3">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x14ac:dyDescent="0.3">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x14ac:dyDescent="0.3">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x14ac:dyDescent="0.3">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x14ac:dyDescent="0.3">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x14ac:dyDescent="0.3">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x14ac:dyDescent="0.3">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x14ac:dyDescent="0.3">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x14ac:dyDescent="0.3">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x14ac:dyDescent="0.3">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x14ac:dyDescent="0.3">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x14ac:dyDescent="0.3">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x14ac:dyDescent="0.3">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x14ac:dyDescent="0.3">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x14ac:dyDescent="0.3">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x14ac:dyDescent="0.3">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x14ac:dyDescent="0.3">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x14ac:dyDescent="0.3">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x14ac:dyDescent="0.3">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x14ac:dyDescent="0.3">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x14ac:dyDescent="0.3">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x14ac:dyDescent="0.3">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x14ac:dyDescent="0.3">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x14ac:dyDescent="0.3">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x14ac:dyDescent="0.3">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x14ac:dyDescent="0.3">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x14ac:dyDescent="0.3">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x14ac:dyDescent="0.3">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x14ac:dyDescent="0.3">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x14ac:dyDescent="0.3">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x14ac:dyDescent="0.3">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x14ac:dyDescent="0.3">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x14ac:dyDescent="0.3">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x14ac:dyDescent="0.3">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x14ac:dyDescent="0.3">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x14ac:dyDescent="0.3">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x14ac:dyDescent="0.3">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x14ac:dyDescent="0.3">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x14ac:dyDescent="0.3">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x14ac:dyDescent="0.3">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x14ac:dyDescent="0.3">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x14ac:dyDescent="0.3">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x14ac:dyDescent="0.3">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x14ac:dyDescent="0.3">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x14ac:dyDescent="0.3">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x14ac:dyDescent="0.3">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x14ac:dyDescent="0.3">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x14ac:dyDescent="0.3">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x14ac:dyDescent="0.3">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x14ac:dyDescent="0.3">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x14ac:dyDescent="0.3">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x14ac:dyDescent="0.3">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x14ac:dyDescent="0.3">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x14ac:dyDescent="0.3">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x14ac:dyDescent="0.3">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x14ac:dyDescent="0.3">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x14ac:dyDescent="0.3">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x14ac:dyDescent="0.3">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x14ac:dyDescent="0.3">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x14ac:dyDescent="0.3">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x14ac:dyDescent="0.3">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x14ac:dyDescent="0.3">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x14ac:dyDescent="0.3">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x14ac:dyDescent="0.3">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x14ac:dyDescent="0.3">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x14ac:dyDescent="0.3">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x14ac:dyDescent="0.3">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x14ac:dyDescent="0.3">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x14ac:dyDescent="0.3">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x14ac:dyDescent="0.3">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x14ac:dyDescent="0.3">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x14ac:dyDescent="0.3">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x14ac:dyDescent="0.3">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x14ac:dyDescent="0.3">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x14ac:dyDescent="0.3">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x14ac:dyDescent="0.3">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x14ac:dyDescent="0.3">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x14ac:dyDescent="0.3">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x14ac:dyDescent="0.3">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x14ac:dyDescent="0.3">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x14ac:dyDescent="0.3">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x14ac:dyDescent="0.3">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x14ac:dyDescent="0.3">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x14ac:dyDescent="0.3">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x14ac:dyDescent="0.3">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x14ac:dyDescent="0.3">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x14ac:dyDescent="0.3">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x14ac:dyDescent="0.3">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x14ac:dyDescent="0.3">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x14ac:dyDescent="0.3">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x14ac:dyDescent="0.3">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x14ac:dyDescent="0.3">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x14ac:dyDescent="0.3">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x14ac:dyDescent="0.3">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x14ac:dyDescent="0.3">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x14ac:dyDescent="0.3">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x14ac:dyDescent="0.3">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x14ac:dyDescent="0.3">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x14ac:dyDescent="0.3">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x14ac:dyDescent="0.3">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x14ac:dyDescent="0.3">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x14ac:dyDescent="0.3">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x14ac:dyDescent="0.3">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x14ac:dyDescent="0.3">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x14ac:dyDescent="0.3">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x14ac:dyDescent="0.3">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x14ac:dyDescent="0.3">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x14ac:dyDescent="0.3">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x14ac:dyDescent="0.3">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x14ac:dyDescent="0.3">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x14ac:dyDescent="0.3">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x14ac:dyDescent="0.3">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x14ac:dyDescent="0.3">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x14ac:dyDescent="0.3">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x14ac:dyDescent="0.3">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x14ac:dyDescent="0.3">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x14ac:dyDescent="0.3">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x14ac:dyDescent="0.3">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x14ac:dyDescent="0.3">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x14ac:dyDescent="0.3">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x14ac:dyDescent="0.3">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x14ac:dyDescent="0.3">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x14ac:dyDescent="0.3">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x14ac:dyDescent="0.3">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x14ac:dyDescent="0.3">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x14ac:dyDescent="0.3">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x14ac:dyDescent="0.3">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x14ac:dyDescent="0.3">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x14ac:dyDescent="0.3">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x14ac:dyDescent="0.3">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x14ac:dyDescent="0.3">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x14ac:dyDescent="0.3">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x14ac:dyDescent="0.3">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x14ac:dyDescent="0.3">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x14ac:dyDescent="0.3">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x14ac:dyDescent="0.3">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x14ac:dyDescent="0.3">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x14ac:dyDescent="0.3">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x14ac:dyDescent="0.3">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x14ac:dyDescent="0.3">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x14ac:dyDescent="0.3">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x14ac:dyDescent="0.3">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x14ac:dyDescent="0.3">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x14ac:dyDescent="0.3">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x14ac:dyDescent="0.3">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x14ac:dyDescent="0.3">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x14ac:dyDescent="0.3">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x14ac:dyDescent="0.3">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x14ac:dyDescent="0.3">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x14ac:dyDescent="0.3">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x14ac:dyDescent="0.3">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x14ac:dyDescent="0.3">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x14ac:dyDescent="0.3">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x14ac:dyDescent="0.3">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x14ac:dyDescent="0.3">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x14ac:dyDescent="0.3">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x14ac:dyDescent="0.3">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x14ac:dyDescent="0.3">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x14ac:dyDescent="0.3">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x14ac:dyDescent="0.3">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x14ac:dyDescent="0.3">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x14ac:dyDescent="0.3">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x14ac:dyDescent="0.3">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x14ac:dyDescent="0.3">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x14ac:dyDescent="0.3">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x14ac:dyDescent="0.3">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x14ac:dyDescent="0.3">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x14ac:dyDescent="0.3">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x14ac:dyDescent="0.3">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x14ac:dyDescent="0.3">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x14ac:dyDescent="0.3">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x14ac:dyDescent="0.3">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x14ac:dyDescent="0.3">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x14ac:dyDescent="0.3">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x14ac:dyDescent="0.3">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x14ac:dyDescent="0.3">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x14ac:dyDescent="0.3">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x14ac:dyDescent="0.3">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x14ac:dyDescent="0.3">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x14ac:dyDescent="0.3">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x14ac:dyDescent="0.3">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x14ac:dyDescent="0.3">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x14ac:dyDescent="0.3">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x14ac:dyDescent="0.3">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x14ac:dyDescent="0.3">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x14ac:dyDescent="0.3">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x14ac:dyDescent="0.3">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x14ac:dyDescent="0.3">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x14ac:dyDescent="0.3">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x14ac:dyDescent="0.3">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x14ac:dyDescent="0.3">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x14ac:dyDescent="0.3">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x14ac:dyDescent="0.3">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x14ac:dyDescent="0.3">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x14ac:dyDescent="0.3">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x14ac:dyDescent="0.3">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x14ac:dyDescent="0.3">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x14ac:dyDescent="0.3">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x14ac:dyDescent="0.3">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x14ac:dyDescent="0.3">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x14ac:dyDescent="0.3">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x14ac:dyDescent="0.3">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x14ac:dyDescent="0.3">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x14ac:dyDescent="0.3">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x14ac:dyDescent="0.3">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x14ac:dyDescent="0.3">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x14ac:dyDescent="0.3">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x14ac:dyDescent="0.3">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x14ac:dyDescent="0.3">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x14ac:dyDescent="0.3">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x14ac:dyDescent="0.3">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x14ac:dyDescent="0.3">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x14ac:dyDescent="0.3">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x14ac:dyDescent="0.3">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x14ac:dyDescent="0.3">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x14ac:dyDescent="0.3">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x14ac:dyDescent="0.3">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x14ac:dyDescent="0.3">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x14ac:dyDescent="0.3">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x14ac:dyDescent="0.3">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x14ac:dyDescent="0.3">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x14ac:dyDescent="0.3">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x14ac:dyDescent="0.3">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x14ac:dyDescent="0.3">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x14ac:dyDescent="0.3">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x14ac:dyDescent="0.3">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x14ac:dyDescent="0.3">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x14ac:dyDescent="0.3">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x14ac:dyDescent="0.3">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x14ac:dyDescent="0.3">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x14ac:dyDescent="0.3">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x14ac:dyDescent="0.3">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x14ac:dyDescent="0.3">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x14ac:dyDescent="0.3">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x14ac:dyDescent="0.3">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x14ac:dyDescent="0.3">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x14ac:dyDescent="0.3">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x14ac:dyDescent="0.3">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x14ac:dyDescent="0.3">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x14ac:dyDescent="0.3">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x14ac:dyDescent="0.3">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x14ac:dyDescent="0.3">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x14ac:dyDescent="0.3">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x14ac:dyDescent="0.3">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x14ac:dyDescent="0.3">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x14ac:dyDescent="0.3">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x14ac:dyDescent="0.3">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x14ac:dyDescent="0.3">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x14ac:dyDescent="0.3">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x14ac:dyDescent="0.3">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x14ac:dyDescent="0.3">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x14ac:dyDescent="0.3">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x14ac:dyDescent="0.3">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x14ac:dyDescent="0.3">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x14ac:dyDescent="0.3">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x14ac:dyDescent="0.3">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x14ac:dyDescent="0.3">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x14ac:dyDescent="0.3">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x14ac:dyDescent="0.3">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x14ac:dyDescent="0.3">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x14ac:dyDescent="0.3">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x14ac:dyDescent="0.3">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x14ac:dyDescent="0.3">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x14ac:dyDescent="0.3">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x14ac:dyDescent="0.3">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x14ac:dyDescent="0.3">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x14ac:dyDescent="0.3">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x14ac:dyDescent="0.3">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x14ac:dyDescent="0.3">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x14ac:dyDescent="0.3">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x14ac:dyDescent="0.3">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x14ac:dyDescent="0.3">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x14ac:dyDescent="0.3">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x14ac:dyDescent="0.3">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x14ac:dyDescent="0.3">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x14ac:dyDescent="0.3">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x14ac:dyDescent="0.3">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x14ac:dyDescent="0.3">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x14ac:dyDescent="0.3">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x14ac:dyDescent="0.3">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x14ac:dyDescent="0.3">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x14ac:dyDescent="0.3">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x14ac:dyDescent="0.3">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x14ac:dyDescent="0.3">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x14ac:dyDescent="0.3">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x14ac:dyDescent="0.3">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x14ac:dyDescent="0.3">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x14ac:dyDescent="0.3">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x14ac:dyDescent="0.3">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x14ac:dyDescent="0.3">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x14ac:dyDescent="0.3">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x14ac:dyDescent="0.3">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x14ac:dyDescent="0.3">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x14ac:dyDescent="0.3">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x14ac:dyDescent="0.3">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x14ac:dyDescent="0.3">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x14ac:dyDescent="0.3">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x14ac:dyDescent="0.3">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x14ac:dyDescent="0.3">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x14ac:dyDescent="0.3">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x14ac:dyDescent="0.3">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x14ac:dyDescent="0.3">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x14ac:dyDescent="0.3">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x14ac:dyDescent="0.3">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x14ac:dyDescent="0.3">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x14ac:dyDescent="0.3">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x14ac:dyDescent="0.3">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x14ac:dyDescent="0.3">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x14ac:dyDescent="0.3">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x14ac:dyDescent="0.3">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x14ac:dyDescent="0.3">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x14ac:dyDescent="0.3">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x14ac:dyDescent="0.3">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x14ac:dyDescent="0.3">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x14ac:dyDescent="0.3">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x14ac:dyDescent="0.3">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x14ac:dyDescent="0.3">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x14ac:dyDescent="0.3">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x14ac:dyDescent="0.3">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x14ac:dyDescent="0.3">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x14ac:dyDescent="0.3">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x14ac:dyDescent="0.3">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x14ac:dyDescent="0.3">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x14ac:dyDescent="0.3">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x14ac:dyDescent="0.3">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x14ac:dyDescent="0.3">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x14ac:dyDescent="0.3">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x14ac:dyDescent="0.3">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x14ac:dyDescent="0.3">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x14ac:dyDescent="0.3">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x14ac:dyDescent="0.3">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x14ac:dyDescent="0.3">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x14ac:dyDescent="0.3">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x14ac:dyDescent="0.3">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x14ac:dyDescent="0.3">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x14ac:dyDescent="0.3">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x14ac:dyDescent="0.3">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x14ac:dyDescent="0.3">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x14ac:dyDescent="0.3">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x14ac:dyDescent="0.3">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x14ac:dyDescent="0.3">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x14ac:dyDescent="0.3">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x14ac:dyDescent="0.3">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x14ac:dyDescent="0.3">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x14ac:dyDescent="0.3">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x14ac:dyDescent="0.3">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x14ac:dyDescent="0.3">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x14ac:dyDescent="0.3">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x14ac:dyDescent="0.3">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x14ac:dyDescent="0.3">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x14ac:dyDescent="0.3">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x14ac:dyDescent="0.3">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x14ac:dyDescent="0.3">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x14ac:dyDescent="0.3">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x14ac:dyDescent="0.3">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x14ac:dyDescent="0.3">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x14ac:dyDescent="0.3">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x14ac:dyDescent="0.3">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x14ac:dyDescent="0.3">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x14ac:dyDescent="0.3">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x14ac:dyDescent="0.3">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x14ac:dyDescent="0.3">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x14ac:dyDescent="0.3">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x14ac:dyDescent="0.3">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x14ac:dyDescent="0.3">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x14ac:dyDescent="0.3">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x14ac:dyDescent="0.3">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x14ac:dyDescent="0.3">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x14ac:dyDescent="0.3">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x14ac:dyDescent="0.3">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x14ac:dyDescent="0.3">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x14ac:dyDescent="0.3">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x14ac:dyDescent="0.3">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x14ac:dyDescent="0.3">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x14ac:dyDescent="0.3">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x14ac:dyDescent="0.3">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x14ac:dyDescent="0.3">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x14ac:dyDescent="0.3">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x14ac:dyDescent="0.3">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x14ac:dyDescent="0.3">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x14ac:dyDescent="0.3">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x14ac:dyDescent="0.3">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x14ac:dyDescent="0.3">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x14ac:dyDescent="0.3">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x14ac:dyDescent="0.3">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x14ac:dyDescent="0.3">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x14ac:dyDescent="0.3">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x14ac:dyDescent="0.3">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x14ac:dyDescent="0.3">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x14ac:dyDescent="0.3">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x14ac:dyDescent="0.3">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x14ac:dyDescent="0.3">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x14ac:dyDescent="0.3">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x14ac:dyDescent="0.3">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x14ac:dyDescent="0.3">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x14ac:dyDescent="0.3">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x14ac:dyDescent="0.3">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x14ac:dyDescent="0.3">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x14ac:dyDescent="0.3">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x14ac:dyDescent="0.3">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x14ac:dyDescent="0.3">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x14ac:dyDescent="0.3">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x14ac:dyDescent="0.3">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x14ac:dyDescent="0.3">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x14ac:dyDescent="0.3">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x14ac:dyDescent="0.3">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x14ac:dyDescent="0.3">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x14ac:dyDescent="0.3">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x14ac:dyDescent="0.3">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x14ac:dyDescent="0.3">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x14ac:dyDescent="0.3">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x14ac:dyDescent="0.3">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x14ac:dyDescent="0.3">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x14ac:dyDescent="0.3">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x14ac:dyDescent="0.3">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x14ac:dyDescent="0.3">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x14ac:dyDescent="0.3">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x14ac:dyDescent="0.3">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x14ac:dyDescent="0.3">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x14ac:dyDescent="0.3">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x14ac:dyDescent="0.3">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x14ac:dyDescent="0.3">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x14ac:dyDescent="0.3">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x14ac:dyDescent="0.3">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x14ac:dyDescent="0.3">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x14ac:dyDescent="0.3">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x14ac:dyDescent="0.3">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x14ac:dyDescent="0.3">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x14ac:dyDescent="0.3">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x14ac:dyDescent="0.3">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x14ac:dyDescent="0.3">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x14ac:dyDescent="0.3">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x14ac:dyDescent="0.3">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x14ac:dyDescent="0.3">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x14ac:dyDescent="0.3">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x14ac:dyDescent="0.3">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x14ac:dyDescent="0.3">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x14ac:dyDescent="0.3">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x14ac:dyDescent="0.3">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x14ac:dyDescent="0.3">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x14ac:dyDescent="0.3">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x14ac:dyDescent="0.3">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x14ac:dyDescent="0.3">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x14ac:dyDescent="0.3">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x14ac:dyDescent="0.3">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x14ac:dyDescent="0.3">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x14ac:dyDescent="0.3">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x14ac:dyDescent="0.3">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x14ac:dyDescent="0.3">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x14ac:dyDescent="0.3">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x14ac:dyDescent="0.3">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x14ac:dyDescent="0.3">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x14ac:dyDescent="0.3">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x14ac:dyDescent="0.3">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x14ac:dyDescent="0.3">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x14ac:dyDescent="0.3">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x14ac:dyDescent="0.3">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x14ac:dyDescent="0.3">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x14ac:dyDescent="0.3">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x14ac:dyDescent="0.3">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x14ac:dyDescent="0.3">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x14ac:dyDescent="0.3">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x14ac:dyDescent="0.3">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x14ac:dyDescent="0.3">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x14ac:dyDescent="0.3">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x14ac:dyDescent="0.3">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x14ac:dyDescent="0.3">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x14ac:dyDescent="0.3">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x14ac:dyDescent="0.3">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x14ac:dyDescent="0.3">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x14ac:dyDescent="0.3">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x14ac:dyDescent="0.3">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x14ac:dyDescent="0.3">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x14ac:dyDescent="0.3">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x14ac:dyDescent="0.3">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x14ac:dyDescent="0.3">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x14ac:dyDescent="0.3">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x14ac:dyDescent="0.3">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x14ac:dyDescent="0.3">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x14ac:dyDescent="0.3">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x14ac:dyDescent="0.3">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x14ac:dyDescent="0.3">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x14ac:dyDescent="0.3">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x14ac:dyDescent="0.3">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x14ac:dyDescent="0.3">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x14ac:dyDescent="0.3">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x14ac:dyDescent="0.3">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x14ac:dyDescent="0.3">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x14ac:dyDescent="0.3">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x14ac:dyDescent="0.3">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x14ac:dyDescent="0.3">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x14ac:dyDescent="0.3">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x14ac:dyDescent="0.3">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x14ac:dyDescent="0.3">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x14ac:dyDescent="0.3">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x14ac:dyDescent="0.3">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x14ac:dyDescent="0.3">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x14ac:dyDescent="0.3">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x14ac:dyDescent="0.3">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x14ac:dyDescent="0.3">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x14ac:dyDescent="0.3">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x14ac:dyDescent="0.3">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x14ac:dyDescent="0.3">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x14ac:dyDescent="0.3">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x14ac:dyDescent="0.3">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x14ac:dyDescent="0.3">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x14ac:dyDescent="0.3">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x14ac:dyDescent="0.3">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x14ac:dyDescent="0.3">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x14ac:dyDescent="0.3">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x14ac:dyDescent="0.3">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x14ac:dyDescent="0.3">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x14ac:dyDescent="0.3">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x14ac:dyDescent="0.3">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x14ac:dyDescent="0.3">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x14ac:dyDescent="0.3">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x14ac:dyDescent="0.3">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x14ac:dyDescent="0.3">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x14ac:dyDescent="0.3">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x14ac:dyDescent="0.3">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x14ac:dyDescent="0.3">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x14ac:dyDescent="0.3">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x14ac:dyDescent="0.3">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x14ac:dyDescent="0.3">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x14ac:dyDescent="0.3">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x14ac:dyDescent="0.3">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x14ac:dyDescent="0.3">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x14ac:dyDescent="0.3">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x14ac:dyDescent="0.3">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x14ac:dyDescent="0.3">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x14ac:dyDescent="0.3">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x14ac:dyDescent="0.3">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x14ac:dyDescent="0.3">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x14ac:dyDescent="0.3">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x14ac:dyDescent="0.3">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x14ac:dyDescent="0.3">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x14ac:dyDescent="0.3">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x14ac:dyDescent="0.3">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x14ac:dyDescent="0.3">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x14ac:dyDescent="0.3">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x14ac:dyDescent="0.3">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x14ac:dyDescent="0.3">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x14ac:dyDescent="0.3">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x14ac:dyDescent="0.3">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x14ac:dyDescent="0.3">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x14ac:dyDescent="0.3">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x14ac:dyDescent="0.3">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x14ac:dyDescent="0.3">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x14ac:dyDescent="0.3">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x14ac:dyDescent="0.3">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x14ac:dyDescent="0.3">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x14ac:dyDescent="0.3">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x14ac:dyDescent="0.3">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x14ac:dyDescent="0.3">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x14ac:dyDescent="0.3">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x14ac:dyDescent="0.3">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x14ac:dyDescent="0.3">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x14ac:dyDescent="0.3">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x14ac:dyDescent="0.3">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x14ac:dyDescent="0.3">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x14ac:dyDescent="0.3">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x14ac:dyDescent="0.3">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x14ac:dyDescent="0.3">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x14ac:dyDescent="0.3">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x14ac:dyDescent="0.3">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x14ac:dyDescent="0.3">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x14ac:dyDescent="0.3">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x14ac:dyDescent="0.3">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x14ac:dyDescent="0.3">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x14ac:dyDescent="0.3">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x14ac:dyDescent="0.3">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x14ac:dyDescent="0.3">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x14ac:dyDescent="0.3">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x14ac:dyDescent="0.3">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x14ac:dyDescent="0.3">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x14ac:dyDescent="0.3">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x14ac:dyDescent="0.3">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x14ac:dyDescent="0.3">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x14ac:dyDescent="0.3">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x14ac:dyDescent="0.3">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x14ac:dyDescent="0.3">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x14ac:dyDescent="0.3">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x14ac:dyDescent="0.3">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x14ac:dyDescent="0.3">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x14ac:dyDescent="0.3">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x14ac:dyDescent="0.3">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x14ac:dyDescent="0.3">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x14ac:dyDescent="0.3">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x14ac:dyDescent="0.3">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x14ac:dyDescent="0.3">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x14ac:dyDescent="0.3">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x14ac:dyDescent="0.3">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x14ac:dyDescent="0.3">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x14ac:dyDescent="0.3">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x14ac:dyDescent="0.3">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x14ac:dyDescent="0.3">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x14ac:dyDescent="0.3">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x14ac:dyDescent="0.3">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x14ac:dyDescent="0.3">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x14ac:dyDescent="0.3">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x14ac:dyDescent="0.3">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x14ac:dyDescent="0.3">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x14ac:dyDescent="0.3">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x14ac:dyDescent="0.3">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x14ac:dyDescent="0.3">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x14ac:dyDescent="0.3">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x14ac:dyDescent="0.3">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x14ac:dyDescent="0.3">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x14ac:dyDescent="0.3">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x14ac:dyDescent="0.3">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x14ac:dyDescent="0.3">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x14ac:dyDescent="0.3">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x14ac:dyDescent="0.3">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x14ac:dyDescent="0.3">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x14ac:dyDescent="0.3">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x14ac:dyDescent="0.3">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x14ac:dyDescent="0.3">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x14ac:dyDescent="0.3">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x14ac:dyDescent="0.3">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x14ac:dyDescent="0.3">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x14ac:dyDescent="0.3">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x14ac:dyDescent="0.3">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x14ac:dyDescent="0.3">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x14ac:dyDescent="0.3">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x14ac:dyDescent="0.3">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x14ac:dyDescent="0.3">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x14ac:dyDescent="0.3">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x14ac:dyDescent="0.3">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x14ac:dyDescent="0.3">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x14ac:dyDescent="0.3">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x14ac:dyDescent="0.3">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x14ac:dyDescent="0.3">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x14ac:dyDescent="0.3">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x14ac:dyDescent="0.3">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x14ac:dyDescent="0.3">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x14ac:dyDescent="0.3">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x14ac:dyDescent="0.3">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x14ac:dyDescent="0.3">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x14ac:dyDescent="0.3">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x14ac:dyDescent="0.3">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x14ac:dyDescent="0.3">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x14ac:dyDescent="0.3">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x14ac:dyDescent="0.3">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x14ac:dyDescent="0.3">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x14ac:dyDescent="0.3">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x14ac:dyDescent="0.3">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x14ac:dyDescent="0.3">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x14ac:dyDescent="0.3">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x14ac:dyDescent="0.3">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x14ac:dyDescent="0.3">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x14ac:dyDescent="0.3">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x14ac:dyDescent="0.3">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x14ac:dyDescent="0.3">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x14ac:dyDescent="0.3">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x14ac:dyDescent="0.3">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x14ac:dyDescent="0.3">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x14ac:dyDescent="0.3">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x14ac:dyDescent="0.3">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x14ac:dyDescent="0.3">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x14ac:dyDescent="0.3">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x14ac:dyDescent="0.3">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x14ac:dyDescent="0.3">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x14ac:dyDescent="0.3">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x14ac:dyDescent="0.3">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x14ac:dyDescent="0.3">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x14ac:dyDescent="0.3">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x14ac:dyDescent="0.3">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x14ac:dyDescent="0.3">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x14ac:dyDescent="0.3">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x14ac:dyDescent="0.3">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x14ac:dyDescent="0.3">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x14ac:dyDescent="0.3">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x14ac:dyDescent="0.3">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x14ac:dyDescent="0.3">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x14ac:dyDescent="0.3">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x14ac:dyDescent="0.3">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x14ac:dyDescent="0.3">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x14ac:dyDescent="0.3">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x14ac:dyDescent="0.3">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x14ac:dyDescent="0.3">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x14ac:dyDescent="0.3">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x14ac:dyDescent="0.3">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x14ac:dyDescent="0.3">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x14ac:dyDescent="0.3">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x14ac:dyDescent="0.3">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x14ac:dyDescent="0.3">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x14ac:dyDescent="0.3">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x14ac:dyDescent="0.3">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x14ac:dyDescent="0.3">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x14ac:dyDescent="0.3">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x14ac:dyDescent="0.3">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x14ac:dyDescent="0.3">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x14ac:dyDescent="0.3">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x14ac:dyDescent="0.3">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x14ac:dyDescent="0.3">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x14ac:dyDescent="0.3">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x14ac:dyDescent="0.3">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x14ac:dyDescent="0.3">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x14ac:dyDescent="0.3">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x14ac:dyDescent="0.3">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x14ac:dyDescent="0.3">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x14ac:dyDescent="0.3">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x14ac:dyDescent="0.3">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x14ac:dyDescent="0.3">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x14ac:dyDescent="0.3">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x14ac:dyDescent="0.3">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x14ac:dyDescent="0.3">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x14ac:dyDescent="0.3">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x14ac:dyDescent="0.3">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x14ac:dyDescent="0.3">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x14ac:dyDescent="0.3">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x14ac:dyDescent="0.3">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x14ac:dyDescent="0.3">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x14ac:dyDescent="0.3">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x14ac:dyDescent="0.3">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x14ac:dyDescent="0.3">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x14ac:dyDescent="0.3">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x14ac:dyDescent="0.3">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x14ac:dyDescent="0.3">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x14ac:dyDescent="0.3">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x14ac:dyDescent="0.3">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x14ac:dyDescent="0.3">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x14ac:dyDescent="0.3">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x14ac:dyDescent="0.3">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x14ac:dyDescent="0.3">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x14ac:dyDescent="0.3">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x14ac:dyDescent="0.3">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x14ac:dyDescent="0.3">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x14ac:dyDescent="0.3">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x14ac:dyDescent="0.3">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x14ac:dyDescent="0.3">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x14ac:dyDescent="0.3">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x14ac:dyDescent="0.3">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x14ac:dyDescent="0.3">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x14ac:dyDescent="0.3">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x14ac:dyDescent="0.3">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x14ac:dyDescent="0.3">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x14ac:dyDescent="0.3">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x14ac:dyDescent="0.3">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x14ac:dyDescent="0.3">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x14ac:dyDescent="0.3">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x14ac:dyDescent="0.3">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x14ac:dyDescent="0.3">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x14ac:dyDescent="0.3">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x14ac:dyDescent="0.3">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x14ac:dyDescent="0.3">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x14ac:dyDescent="0.3">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x14ac:dyDescent="0.3">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x14ac:dyDescent="0.3">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x14ac:dyDescent="0.3">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x14ac:dyDescent="0.3">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x14ac:dyDescent="0.3">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x14ac:dyDescent="0.3">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x14ac:dyDescent="0.3">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x14ac:dyDescent="0.3">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x14ac:dyDescent="0.3">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x14ac:dyDescent="0.3">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x14ac:dyDescent="0.3">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x14ac:dyDescent="0.3">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x14ac:dyDescent="0.3">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x14ac:dyDescent="0.3">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x14ac:dyDescent="0.3">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x14ac:dyDescent="0.3">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x14ac:dyDescent="0.3">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x14ac:dyDescent="0.3">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x14ac:dyDescent="0.3">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x14ac:dyDescent="0.3">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x14ac:dyDescent="0.3">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x14ac:dyDescent="0.3">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x14ac:dyDescent="0.3">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x14ac:dyDescent="0.3">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x14ac:dyDescent="0.3">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x14ac:dyDescent="0.3">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x14ac:dyDescent="0.3">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x14ac:dyDescent="0.3">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x14ac:dyDescent="0.3">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x14ac:dyDescent="0.3">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x14ac:dyDescent="0.3">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x14ac:dyDescent="0.3">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x14ac:dyDescent="0.3">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x14ac:dyDescent="0.3">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x14ac:dyDescent="0.3">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x14ac:dyDescent="0.3">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x14ac:dyDescent="0.3">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x14ac:dyDescent="0.3">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x14ac:dyDescent="0.3">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x14ac:dyDescent="0.3">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x14ac:dyDescent="0.3">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x14ac:dyDescent="0.3">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x14ac:dyDescent="0.3">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x14ac:dyDescent="0.3">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x14ac:dyDescent="0.3">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x14ac:dyDescent="0.3">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x14ac:dyDescent="0.3">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x14ac:dyDescent="0.3">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x14ac:dyDescent="0.3">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x14ac:dyDescent="0.3">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x14ac:dyDescent="0.3">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x14ac:dyDescent="0.3">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x14ac:dyDescent="0.3">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x14ac:dyDescent="0.3">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x14ac:dyDescent="0.3">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x14ac:dyDescent="0.3">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x14ac:dyDescent="0.3">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x14ac:dyDescent="0.3">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x14ac:dyDescent="0.3">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x14ac:dyDescent="0.3">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x14ac:dyDescent="0.3">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x14ac:dyDescent="0.3">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x14ac:dyDescent="0.3">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x14ac:dyDescent="0.3">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x14ac:dyDescent="0.3">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x14ac:dyDescent="0.3">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x14ac:dyDescent="0.3">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x14ac:dyDescent="0.3">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x14ac:dyDescent="0.3">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x14ac:dyDescent="0.3">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x14ac:dyDescent="0.3">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x14ac:dyDescent="0.3">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x14ac:dyDescent="0.3">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x14ac:dyDescent="0.3">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x14ac:dyDescent="0.3">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x14ac:dyDescent="0.3">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x14ac:dyDescent="0.3">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x14ac:dyDescent="0.3">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x14ac:dyDescent="0.3">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x14ac:dyDescent="0.3">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x14ac:dyDescent="0.3">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x14ac:dyDescent="0.3">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x14ac:dyDescent="0.3">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x14ac:dyDescent="0.3">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x14ac:dyDescent="0.3">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x14ac:dyDescent="0.3">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x14ac:dyDescent="0.3">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x14ac:dyDescent="0.3">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x14ac:dyDescent="0.3">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x14ac:dyDescent="0.3">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x14ac:dyDescent="0.3">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x14ac:dyDescent="0.3">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x14ac:dyDescent="0.3">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x14ac:dyDescent="0.3">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x14ac:dyDescent="0.3">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x14ac:dyDescent="0.3">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x14ac:dyDescent="0.3">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x14ac:dyDescent="0.3">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x14ac:dyDescent="0.3">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x14ac:dyDescent="0.3">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x14ac:dyDescent="0.3">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x14ac:dyDescent="0.3">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x14ac:dyDescent="0.3">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x14ac:dyDescent="0.3">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x14ac:dyDescent="0.3">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x14ac:dyDescent="0.3">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x14ac:dyDescent="0.3">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x14ac:dyDescent="0.3">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x14ac:dyDescent="0.3">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x14ac:dyDescent="0.3">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x14ac:dyDescent="0.3">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x14ac:dyDescent="0.3">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x14ac:dyDescent="0.3">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x14ac:dyDescent="0.3">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x14ac:dyDescent="0.3">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x14ac:dyDescent="0.3">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x14ac:dyDescent="0.3">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x14ac:dyDescent="0.3">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x14ac:dyDescent="0.3">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x14ac:dyDescent="0.3">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x14ac:dyDescent="0.3">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x14ac:dyDescent="0.3">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x14ac:dyDescent="0.3">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x14ac:dyDescent="0.3">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x14ac:dyDescent="0.3">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x14ac:dyDescent="0.3">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x14ac:dyDescent="0.3">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x14ac:dyDescent="0.3">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x14ac:dyDescent="0.3">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x14ac:dyDescent="0.3">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x14ac:dyDescent="0.3">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x14ac:dyDescent="0.3">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x14ac:dyDescent="0.3">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x14ac:dyDescent="0.3">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x14ac:dyDescent="0.3">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x14ac:dyDescent="0.3">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x14ac:dyDescent="0.3">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x14ac:dyDescent="0.3">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x14ac:dyDescent="0.3">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x14ac:dyDescent="0.3">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x14ac:dyDescent="0.3">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x14ac:dyDescent="0.3">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x14ac:dyDescent="0.3">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x14ac:dyDescent="0.3">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x14ac:dyDescent="0.3">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x14ac:dyDescent="0.3">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x14ac:dyDescent="0.3">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x14ac:dyDescent="0.3">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x14ac:dyDescent="0.3">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x14ac:dyDescent="0.3">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x14ac:dyDescent="0.3">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x14ac:dyDescent="0.3">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x14ac:dyDescent="0.3">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x14ac:dyDescent="0.3">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x14ac:dyDescent="0.3">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x14ac:dyDescent="0.3">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x14ac:dyDescent="0.3">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x14ac:dyDescent="0.3">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x14ac:dyDescent="0.3">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x14ac:dyDescent="0.3">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x14ac:dyDescent="0.3">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x14ac:dyDescent="0.3">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x14ac:dyDescent="0.3">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x14ac:dyDescent="0.3">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x14ac:dyDescent="0.3">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x14ac:dyDescent="0.3">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x14ac:dyDescent="0.3">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x14ac:dyDescent="0.3">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x14ac:dyDescent="0.3">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x14ac:dyDescent="0.3">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x14ac:dyDescent="0.3">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x14ac:dyDescent="0.3">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x14ac:dyDescent="0.3">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x14ac:dyDescent="0.3">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x14ac:dyDescent="0.3">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x14ac:dyDescent="0.3">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x14ac:dyDescent="0.3">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x14ac:dyDescent="0.3">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x14ac:dyDescent="0.3">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x14ac:dyDescent="0.3">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x14ac:dyDescent="0.3">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x14ac:dyDescent="0.3">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x14ac:dyDescent="0.3">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x14ac:dyDescent="0.3">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x14ac:dyDescent="0.3">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x14ac:dyDescent="0.3">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x14ac:dyDescent="0.3">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x14ac:dyDescent="0.3">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x14ac:dyDescent="0.3">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x14ac:dyDescent="0.3">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x14ac:dyDescent="0.3">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x14ac:dyDescent="0.3">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x14ac:dyDescent="0.3">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x14ac:dyDescent="0.3">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x14ac:dyDescent="0.3">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x14ac:dyDescent="0.3">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x14ac:dyDescent="0.3">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x14ac:dyDescent="0.3">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x14ac:dyDescent="0.3">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x14ac:dyDescent="0.3">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x14ac:dyDescent="0.3">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x14ac:dyDescent="0.3">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x14ac:dyDescent="0.3">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x14ac:dyDescent="0.3">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x14ac:dyDescent="0.3">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x14ac:dyDescent="0.3">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x14ac:dyDescent="0.3">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x14ac:dyDescent="0.3">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x14ac:dyDescent="0.3">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x14ac:dyDescent="0.3">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x14ac:dyDescent="0.3">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x14ac:dyDescent="0.3">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x14ac:dyDescent="0.3">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x14ac:dyDescent="0.3">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x14ac:dyDescent="0.3">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x14ac:dyDescent="0.3">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x14ac:dyDescent="0.3">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x14ac:dyDescent="0.3">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x14ac:dyDescent="0.3">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x14ac:dyDescent="0.3">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x14ac:dyDescent="0.3">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x14ac:dyDescent="0.3">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x14ac:dyDescent="0.3">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x14ac:dyDescent="0.3">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x14ac:dyDescent="0.3">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x14ac:dyDescent="0.3">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x14ac:dyDescent="0.3">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x14ac:dyDescent="0.3">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x14ac:dyDescent="0.3">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x14ac:dyDescent="0.3">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x14ac:dyDescent="0.3">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x14ac:dyDescent="0.3">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x14ac:dyDescent="0.3">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x14ac:dyDescent="0.3">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x14ac:dyDescent="0.3">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x14ac:dyDescent="0.3">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x14ac:dyDescent="0.3">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x14ac:dyDescent="0.3">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x14ac:dyDescent="0.3">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x14ac:dyDescent="0.3">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x14ac:dyDescent="0.3">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x14ac:dyDescent="0.3">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x14ac:dyDescent="0.3">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x14ac:dyDescent="0.3">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x14ac:dyDescent="0.3">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x14ac:dyDescent="0.3">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x14ac:dyDescent="0.3">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x14ac:dyDescent="0.3">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x14ac:dyDescent="0.3">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x14ac:dyDescent="0.3">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x14ac:dyDescent="0.3">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x14ac:dyDescent="0.3">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x14ac:dyDescent="0.3">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x14ac:dyDescent="0.3">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x14ac:dyDescent="0.3">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x14ac:dyDescent="0.3">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x14ac:dyDescent="0.3">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x14ac:dyDescent="0.3">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x14ac:dyDescent="0.3">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x14ac:dyDescent="0.3">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x14ac:dyDescent="0.3">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x14ac:dyDescent="0.3">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x14ac:dyDescent="0.3">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x14ac:dyDescent="0.3">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x14ac:dyDescent="0.3">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x14ac:dyDescent="0.3">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x14ac:dyDescent="0.3">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x14ac:dyDescent="0.3">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x14ac:dyDescent="0.3">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x14ac:dyDescent="0.3">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x14ac:dyDescent="0.3">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x14ac:dyDescent="0.3">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x14ac:dyDescent="0.3">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x14ac:dyDescent="0.3">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x14ac:dyDescent="0.3">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x14ac:dyDescent="0.3">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x14ac:dyDescent="0.3">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x14ac:dyDescent="0.3">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x14ac:dyDescent="0.3">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x14ac:dyDescent="0.3">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x14ac:dyDescent="0.3">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x14ac:dyDescent="0.3">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x14ac:dyDescent="0.3">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x14ac:dyDescent="0.3">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x14ac:dyDescent="0.3">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x14ac:dyDescent="0.3">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x14ac:dyDescent="0.3">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x14ac:dyDescent="0.3">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x14ac:dyDescent="0.3">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x14ac:dyDescent="0.3">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x14ac:dyDescent="0.3">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x14ac:dyDescent="0.3">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x14ac:dyDescent="0.3">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x14ac:dyDescent="0.3">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x14ac:dyDescent="0.3">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x14ac:dyDescent="0.3">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x14ac:dyDescent="0.3">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x14ac:dyDescent="0.3">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x14ac:dyDescent="0.3">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x14ac:dyDescent="0.3">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x14ac:dyDescent="0.3">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x14ac:dyDescent="0.3">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x14ac:dyDescent="0.3">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x14ac:dyDescent="0.3">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x14ac:dyDescent="0.3">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x14ac:dyDescent="0.3">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x14ac:dyDescent="0.3">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x14ac:dyDescent="0.3">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x14ac:dyDescent="0.3">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x14ac:dyDescent="0.3">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x14ac:dyDescent="0.3">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x14ac:dyDescent="0.3">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x14ac:dyDescent="0.3">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x14ac:dyDescent="0.3">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x14ac:dyDescent="0.3">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x14ac:dyDescent="0.3">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x14ac:dyDescent="0.3">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x14ac:dyDescent="0.3">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x14ac:dyDescent="0.3">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x14ac:dyDescent="0.3">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x14ac:dyDescent="0.3">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x14ac:dyDescent="0.3">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x14ac:dyDescent="0.3">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x14ac:dyDescent="0.3">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x14ac:dyDescent="0.3">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x14ac:dyDescent="0.3">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x14ac:dyDescent="0.3">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x14ac:dyDescent="0.3">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x14ac:dyDescent="0.3">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x14ac:dyDescent="0.3">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x14ac:dyDescent="0.3">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x14ac:dyDescent="0.3">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x14ac:dyDescent="0.3">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x14ac:dyDescent="0.3">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x14ac:dyDescent="0.3">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x14ac:dyDescent="0.3">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x14ac:dyDescent="0.3">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x14ac:dyDescent="0.3">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x14ac:dyDescent="0.3">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x14ac:dyDescent="0.3">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x14ac:dyDescent="0.3">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x14ac:dyDescent="0.3">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x14ac:dyDescent="0.3">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x14ac:dyDescent="0.3">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x14ac:dyDescent="0.3">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x14ac:dyDescent="0.3">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x14ac:dyDescent="0.3">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x14ac:dyDescent="0.3">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x14ac:dyDescent="0.3">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x14ac:dyDescent="0.3">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x14ac:dyDescent="0.3">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x14ac:dyDescent="0.3">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x14ac:dyDescent="0.3">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x14ac:dyDescent="0.3">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x14ac:dyDescent="0.3">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x14ac:dyDescent="0.3">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x14ac:dyDescent="0.3">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x14ac:dyDescent="0.3">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x14ac:dyDescent="0.3">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x14ac:dyDescent="0.3">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x14ac:dyDescent="0.3">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x14ac:dyDescent="0.3">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x14ac:dyDescent="0.3">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x14ac:dyDescent="0.3">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x14ac:dyDescent="0.3">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x14ac:dyDescent="0.3">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x14ac:dyDescent="0.3">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x14ac:dyDescent="0.3">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x14ac:dyDescent="0.3">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x14ac:dyDescent="0.3">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x14ac:dyDescent="0.3">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x14ac:dyDescent="0.3">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x14ac:dyDescent="0.3">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x14ac:dyDescent="0.3">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x14ac:dyDescent="0.3">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x14ac:dyDescent="0.3">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x14ac:dyDescent="0.3">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x14ac:dyDescent="0.3">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x14ac:dyDescent="0.3">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x14ac:dyDescent="0.3">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x14ac:dyDescent="0.3">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x14ac:dyDescent="0.3">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x14ac:dyDescent="0.3">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x14ac:dyDescent="0.3">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x14ac:dyDescent="0.3">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x14ac:dyDescent="0.3">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x14ac:dyDescent="0.3">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x14ac:dyDescent="0.3">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x14ac:dyDescent="0.3">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x14ac:dyDescent="0.3">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x14ac:dyDescent="0.3">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x14ac:dyDescent="0.3">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x14ac:dyDescent="0.3">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x14ac:dyDescent="0.3">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x14ac:dyDescent="0.3">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x14ac:dyDescent="0.3">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x14ac:dyDescent="0.3">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x14ac:dyDescent="0.3">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x14ac:dyDescent="0.3">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x14ac:dyDescent="0.3">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x14ac:dyDescent="0.3">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x14ac:dyDescent="0.3">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x14ac:dyDescent="0.3">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x14ac:dyDescent="0.3">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x14ac:dyDescent="0.3">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x14ac:dyDescent="0.3">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x14ac:dyDescent="0.3">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x14ac:dyDescent="0.3">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x14ac:dyDescent="0.3">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x14ac:dyDescent="0.3">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x14ac:dyDescent="0.3">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x14ac:dyDescent="0.3">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x14ac:dyDescent="0.3">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x14ac:dyDescent="0.3">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x14ac:dyDescent="0.3">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x14ac:dyDescent="0.3">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x14ac:dyDescent="0.3">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x14ac:dyDescent="0.3">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x14ac:dyDescent="0.3">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x14ac:dyDescent="0.3">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x14ac:dyDescent="0.3">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x14ac:dyDescent="0.3">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x14ac:dyDescent="0.3">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x14ac:dyDescent="0.3">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x14ac:dyDescent="0.3">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x14ac:dyDescent="0.3">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x14ac:dyDescent="0.3">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x14ac:dyDescent="0.3">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x14ac:dyDescent="0.3">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x14ac:dyDescent="0.3">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x14ac:dyDescent="0.3">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x14ac:dyDescent="0.3">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x14ac:dyDescent="0.3">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x14ac:dyDescent="0.3">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x14ac:dyDescent="0.3">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x14ac:dyDescent="0.3">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x14ac:dyDescent="0.3">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x14ac:dyDescent="0.3">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x14ac:dyDescent="0.3">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x14ac:dyDescent="0.3">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x14ac:dyDescent="0.3">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x14ac:dyDescent="0.3">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x14ac:dyDescent="0.3">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x14ac:dyDescent="0.3">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x14ac:dyDescent="0.3">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x14ac:dyDescent="0.3">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x14ac:dyDescent="0.3">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x14ac:dyDescent="0.3">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x14ac:dyDescent="0.3">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x14ac:dyDescent="0.3">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x14ac:dyDescent="0.3">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x14ac:dyDescent="0.3">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x14ac:dyDescent="0.3">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x14ac:dyDescent="0.3">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x14ac:dyDescent="0.3">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x14ac:dyDescent="0.3">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x14ac:dyDescent="0.3">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x14ac:dyDescent="0.3">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x14ac:dyDescent="0.3">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x14ac:dyDescent="0.3">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x14ac:dyDescent="0.3">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x14ac:dyDescent="0.3">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x14ac:dyDescent="0.3">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x14ac:dyDescent="0.3">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x14ac:dyDescent="0.3">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x14ac:dyDescent="0.3">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x14ac:dyDescent="0.3">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x14ac:dyDescent="0.3">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x14ac:dyDescent="0.3">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x14ac:dyDescent="0.3">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x14ac:dyDescent="0.3">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x14ac:dyDescent="0.3">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x14ac:dyDescent="0.3">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x14ac:dyDescent="0.3">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x14ac:dyDescent="0.3">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x14ac:dyDescent="0.3">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x14ac:dyDescent="0.3">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x14ac:dyDescent="0.3">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x14ac:dyDescent="0.3">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x14ac:dyDescent="0.3">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x14ac:dyDescent="0.3">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x14ac:dyDescent="0.3">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x14ac:dyDescent="0.3">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x14ac:dyDescent="0.3">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x14ac:dyDescent="0.3">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x14ac:dyDescent="0.3">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x14ac:dyDescent="0.3">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x14ac:dyDescent="0.3">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x14ac:dyDescent="0.3">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x14ac:dyDescent="0.3">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x14ac:dyDescent="0.3">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x14ac:dyDescent="0.3">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x14ac:dyDescent="0.3">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x14ac:dyDescent="0.3">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x14ac:dyDescent="0.3">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x14ac:dyDescent="0.3">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x14ac:dyDescent="0.3">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x14ac:dyDescent="0.3">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x14ac:dyDescent="0.3">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x14ac:dyDescent="0.3">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x14ac:dyDescent="0.3">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x14ac:dyDescent="0.3">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x14ac:dyDescent="0.3">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x14ac:dyDescent="0.3">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x14ac:dyDescent="0.3">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x14ac:dyDescent="0.3">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x14ac:dyDescent="0.3">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x14ac:dyDescent="0.3">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x14ac:dyDescent="0.3">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x14ac:dyDescent="0.3">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x14ac:dyDescent="0.3">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x14ac:dyDescent="0.3">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x14ac:dyDescent="0.3">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x14ac:dyDescent="0.3">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x14ac:dyDescent="0.3">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x14ac:dyDescent="0.3">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x14ac:dyDescent="0.3">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x14ac:dyDescent="0.3">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x14ac:dyDescent="0.3">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x14ac:dyDescent="0.3">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x14ac:dyDescent="0.3">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x14ac:dyDescent="0.3">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x14ac:dyDescent="0.3">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x14ac:dyDescent="0.3">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x14ac:dyDescent="0.3">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x14ac:dyDescent="0.3">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x14ac:dyDescent="0.3">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x14ac:dyDescent="0.3">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x14ac:dyDescent="0.3">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x14ac:dyDescent="0.3">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x14ac:dyDescent="0.3">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x14ac:dyDescent="0.3">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x14ac:dyDescent="0.3">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x14ac:dyDescent="0.3">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x14ac:dyDescent="0.3">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x14ac:dyDescent="0.3">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x14ac:dyDescent="0.3">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x14ac:dyDescent="0.3">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x14ac:dyDescent="0.3">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x14ac:dyDescent="0.3">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x14ac:dyDescent="0.3">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x14ac:dyDescent="0.3">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x14ac:dyDescent="0.3">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x14ac:dyDescent="0.3">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x14ac:dyDescent="0.3">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x14ac:dyDescent="0.3">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x14ac:dyDescent="0.3">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x14ac:dyDescent="0.3">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x14ac:dyDescent="0.3">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x14ac:dyDescent="0.3">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x14ac:dyDescent="0.3">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x14ac:dyDescent="0.3">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x14ac:dyDescent="0.3">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x14ac:dyDescent="0.3">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x14ac:dyDescent="0.3">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x14ac:dyDescent="0.3">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x14ac:dyDescent="0.3">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x14ac:dyDescent="0.3">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x14ac:dyDescent="0.3">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x14ac:dyDescent="0.3">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x14ac:dyDescent="0.3">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x14ac:dyDescent="0.3">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x14ac:dyDescent="0.3">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x14ac:dyDescent="0.3">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x14ac:dyDescent="0.3">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x14ac:dyDescent="0.3">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x14ac:dyDescent="0.3">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x14ac:dyDescent="0.3">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x14ac:dyDescent="0.3">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x14ac:dyDescent="0.3">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x14ac:dyDescent="0.3">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x14ac:dyDescent="0.3">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x14ac:dyDescent="0.3">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x14ac:dyDescent="0.3">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x14ac:dyDescent="0.3">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x14ac:dyDescent="0.3">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x14ac:dyDescent="0.3">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x14ac:dyDescent="0.3">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x14ac:dyDescent="0.3">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x14ac:dyDescent="0.3">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x14ac:dyDescent="0.3">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x14ac:dyDescent="0.3">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x14ac:dyDescent="0.3">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x14ac:dyDescent="0.3">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x14ac:dyDescent="0.3">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x14ac:dyDescent="0.3">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x14ac:dyDescent="0.3">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x14ac:dyDescent="0.3">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x14ac:dyDescent="0.3">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x14ac:dyDescent="0.3">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x14ac:dyDescent="0.3">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x14ac:dyDescent="0.3">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x14ac:dyDescent="0.3">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x14ac:dyDescent="0.3">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x14ac:dyDescent="0.3">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x14ac:dyDescent="0.3">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x14ac:dyDescent="0.3">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x14ac:dyDescent="0.3">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x14ac:dyDescent="0.3">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x14ac:dyDescent="0.3">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x14ac:dyDescent="0.3">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x14ac:dyDescent="0.3">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x14ac:dyDescent="0.3">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x14ac:dyDescent="0.3">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x14ac:dyDescent="0.3">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x14ac:dyDescent="0.3">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x14ac:dyDescent="0.3">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x14ac:dyDescent="0.3">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x14ac:dyDescent="0.3">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x14ac:dyDescent="0.3">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x14ac:dyDescent="0.3">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x14ac:dyDescent="0.3">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x14ac:dyDescent="0.3">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x14ac:dyDescent="0.3">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x14ac:dyDescent="0.3">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x14ac:dyDescent="0.3">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x14ac:dyDescent="0.3">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x14ac:dyDescent="0.3">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x14ac:dyDescent="0.3">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x14ac:dyDescent="0.3">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x14ac:dyDescent="0.3">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x14ac:dyDescent="0.3">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x14ac:dyDescent="0.3">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x14ac:dyDescent="0.3">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x14ac:dyDescent="0.3">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x14ac:dyDescent="0.3">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x14ac:dyDescent="0.3">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x14ac:dyDescent="0.3">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x14ac:dyDescent="0.3">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x14ac:dyDescent="0.3">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x14ac:dyDescent="0.3">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x14ac:dyDescent="0.3">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x14ac:dyDescent="0.3">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x14ac:dyDescent="0.3">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x14ac:dyDescent="0.3">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x14ac:dyDescent="0.3">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x14ac:dyDescent="0.3">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x14ac:dyDescent="0.3">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x14ac:dyDescent="0.3">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x14ac:dyDescent="0.3">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x14ac:dyDescent="0.3">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x14ac:dyDescent="0.3">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x14ac:dyDescent="0.3">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x14ac:dyDescent="0.3">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x14ac:dyDescent="0.3">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x14ac:dyDescent="0.3">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x14ac:dyDescent="0.3">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x14ac:dyDescent="0.3">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x14ac:dyDescent="0.3">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x14ac:dyDescent="0.3">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x14ac:dyDescent="0.3">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x14ac:dyDescent="0.3">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x14ac:dyDescent="0.3">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x14ac:dyDescent="0.3">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x14ac:dyDescent="0.3">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x14ac:dyDescent="0.3">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x14ac:dyDescent="0.3">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x14ac:dyDescent="0.3">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x14ac:dyDescent="0.3">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x14ac:dyDescent="0.3">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x14ac:dyDescent="0.3">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x14ac:dyDescent="0.3">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x14ac:dyDescent="0.3">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x14ac:dyDescent="0.3">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x14ac:dyDescent="0.3">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x14ac:dyDescent="0.3">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x14ac:dyDescent="0.3">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x14ac:dyDescent="0.3">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x14ac:dyDescent="0.3">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x14ac:dyDescent="0.3">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x14ac:dyDescent="0.3">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x14ac:dyDescent="0.3">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x14ac:dyDescent="0.3">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x14ac:dyDescent="0.3">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x14ac:dyDescent="0.3">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x14ac:dyDescent="0.3">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x14ac:dyDescent="0.3">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x14ac:dyDescent="0.3">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x14ac:dyDescent="0.3">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x14ac:dyDescent="0.3">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x14ac:dyDescent="0.3">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x14ac:dyDescent="0.3">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x14ac:dyDescent="0.3">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x14ac:dyDescent="0.3">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x14ac:dyDescent="0.3">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x14ac:dyDescent="0.3">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x14ac:dyDescent="0.3">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x14ac:dyDescent="0.3">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x14ac:dyDescent="0.3">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x14ac:dyDescent="0.3">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x14ac:dyDescent="0.3">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x14ac:dyDescent="0.3">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x14ac:dyDescent="0.3">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x14ac:dyDescent="0.3">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x14ac:dyDescent="0.3">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x14ac:dyDescent="0.3">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x14ac:dyDescent="0.3">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x14ac:dyDescent="0.3">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x14ac:dyDescent="0.3">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x14ac:dyDescent="0.3">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x14ac:dyDescent="0.3">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x14ac:dyDescent="0.3">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x14ac:dyDescent="0.3">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x14ac:dyDescent="0.3">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x14ac:dyDescent="0.3">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x14ac:dyDescent="0.3">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x14ac:dyDescent="0.3">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x14ac:dyDescent="0.3">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x14ac:dyDescent="0.3">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x14ac:dyDescent="0.3">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x14ac:dyDescent="0.3">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x14ac:dyDescent="0.3">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x14ac:dyDescent="0.3">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x14ac:dyDescent="0.3">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x14ac:dyDescent="0.3">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x14ac:dyDescent="0.3">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x14ac:dyDescent="0.3">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x14ac:dyDescent="0.3">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x14ac:dyDescent="0.3">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x14ac:dyDescent="0.3">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x14ac:dyDescent="0.3">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x14ac:dyDescent="0.3">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x14ac:dyDescent="0.3">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x14ac:dyDescent="0.3">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x14ac:dyDescent="0.3">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x14ac:dyDescent="0.3">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x14ac:dyDescent="0.3">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x14ac:dyDescent="0.3">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x14ac:dyDescent="0.3">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x14ac:dyDescent="0.3">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x14ac:dyDescent="0.3">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x14ac:dyDescent="0.3">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x14ac:dyDescent="0.3">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x14ac:dyDescent="0.3">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x14ac:dyDescent="0.3">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x14ac:dyDescent="0.3">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x14ac:dyDescent="0.3">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x14ac:dyDescent="0.3">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x14ac:dyDescent="0.3">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x14ac:dyDescent="0.3">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x14ac:dyDescent="0.3">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x14ac:dyDescent="0.3">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x14ac:dyDescent="0.3">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x14ac:dyDescent="0.3">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x14ac:dyDescent="0.3">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x14ac:dyDescent="0.3">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x14ac:dyDescent="0.3">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x14ac:dyDescent="0.3">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x14ac:dyDescent="0.3">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x14ac:dyDescent="0.3">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x14ac:dyDescent="0.3">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x14ac:dyDescent="0.3">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x14ac:dyDescent="0.3">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x14ac:dyDescent="0.3">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x14ac:dyDescent="0.3">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x14ac:dyDescent="0.3">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x14ac:dyDescent="0.3">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x14ac:dyDescent="0.3">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x14ac:dyDescent="0.3">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x14ac:dyDescent="0.3">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x14ac:dyDescent="0.3">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x14ac:dyDescent="0.3">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x14ac:dyDescent="0.3">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x14ac:dyDescent="0.3">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x14ac:dyDescent="0.3">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x14ac:dyDescent="0.3">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x14ac:dyDescent="0.3">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x14ac:dyDescent="0.3">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x14ac:dyDescent="0.3">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x14ac:dyDescent="0.3">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x14ac:dyDescent="0.3">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x14ac:dyDescent="0.3">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x14ac:dyDescent="0.3">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x14ac:dyDescent="0.3">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x14ac:dyDescent="0.3">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x14ac:dyDescent="0.3">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x14ac:dyDescent="0.3">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x14ac:dyDescent="0.3">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x14ac:dyDescent="0.3">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x14ac:dyDescent="0.3">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x14ac:dyDescent="0.3">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x14ac:dyDescent="0.3">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x14ac:dyDescent="0.3">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x14ac:dyDescent="0.3">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x14ac:dyDescent="0.3">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x14ac:dyDescent="0.3">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x14ac:dyDescent="0.3">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x14ac:dyDescent="0.3">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x14ac:dyDescent="0.3">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x14ac:dyDescent="0.3">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x14ac:dyDescent="0.3">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x14ac:dyDescent="0.3">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x14ac:dyDescent="0.3">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x14ac:dyDescent="0.3">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x14ac:dyDescent="0.3">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x14ac:dyDescent="0.3">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x14ac:dyDescent="0.3">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x14ac:dyDescent="0.3">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x14ac:dyDescent="0.3">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x14ac:dyDescent="0.3">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x14ac:dyDescent="0.3">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x14ac:dyDescent="0.3">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x14ac:dyDescent="0.3">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x14ac:dyDescent="0.3">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x14ac:dyDescent="0.3">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x14ac:dyDescent="0.3">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x14ac:dyDescent="0.3">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x14ac:dyDescent="0.3">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x14ac:dyDescent="0.3">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x14ac:dyDescent="0.3">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x14ac:dyDescent="0.3">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x14ac:dyDescent="0.3">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x14ac:dyDescent="0.3">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x14ac:dyDescent="0.3">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x14ac:dyDescent="0.3">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x14ac:dyDescent="0.3">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x14ac:dyDescent="0.3">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x14ac:dyDescent="0.3">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x14ac:dyDescent="0.3">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x14ac:dyDescent="0.3">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x14ac:dyDescent="0.3">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x14ac:dyDescent="0.3">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x14ac:dyDescent="0.3">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x14ac:dyDescent="0.3">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x14ac:dyDescent="0.3">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x14ac:dyDescent="0.3">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x14ac:dyDescent="0.3">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x14ac:dyDescent="0.3">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x14ac:dyDescent="0.3">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x14ac:dyDescent="0.3">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x14ac:dyDescent="0.3">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x14ac:dyDescent="0.3">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x14ac:dyDescent="0.3">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x14ac:dyDescent="0.3">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x14ac:dyDescent="0.3">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x14ac:dyDescent="0.3">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x14ac:dyDescent="0.3">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x14ac:dyDescent="0.3">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x14ac:dyDescent="0.3">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x14ac:dyDescent="0.3">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x14ac:dyDescent="0.3">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x14ac:dyDescent="0.3">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x14ac:dyDescent="0.3">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x14ac:dyDescent="0.3">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x14ac:dyDescent="0.3">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x14ac:dyDescent="0.3">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x14ac:dyDescent="0.3">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x14ac:dyDescent="0.3">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x14ac:dyDescent="0.3">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x14ac:dyDescent="0.3">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x14ac:dyDescent="0.3">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x14ac:dyDescent="0.3">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x14ac:dyDescent="0.3">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x14ac:dyDescent="0.3">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x14ac:dyDescent="0.3">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x14ac:dyDescent="0.3">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x14ac:dyDescent="0.3">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x14ac:dyDescent="0.3">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x14ac:dyDescent="0.3">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x14ac:dyDescent="0.3">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x14ac:dyDescent="0.3">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x14ac:dyDescent="0.3">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x14ac:dyDescent="0.3">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x14ac:dyDescent="0.3">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x14ac:dyDescent="0.3">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x14ac:dyDescent="0.3">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x14ac:dyDescent="0.3">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x14ac:dyDescent="0.3">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x14ac:dyDescent="0.3">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x14ac:dyDescent="0.3">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x14ac:dyDescent="0.3">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x14ac:dyDescent="0.3">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x14ac:dyDescent="0.3">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x14ac:dyDescent="0.3">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x14ac:dyDescent="0.3">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x14ac:dyDescent="0.3">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x14ac:dyDescent="0.3">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x14ac:dyDescent="0.3">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x14ac:dyDescent="0.3">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x14ac:dyDescent="0.3">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x14ac:dyDescent="0.3">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x14ac:dyDescent="0.3">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x14ac:dyDescent="0.3">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x14ac:dyDescent="0.3">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x14ac:dyDescent="0.3">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x14ac:dyDescent="0.3">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x14ac:dyDescent="0.3">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x14ac:dyDescent="0.3">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x14ac:dyDescent="0.3">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x14ac:dyDescent="0.3">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x14ac:dyDescent="0.3">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x14ac:dyDescent="0.3">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x14ac:dyDescent="0.3">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x14ac:dyDescent="0.3">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x14ac:dyDescent="0.3">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x14ac:dyDescent="0.3">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x14ac:dyDescent="0.3">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x14ac:dyDescent="0.3">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x14ac:dyDescent="0.3">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x14ac:dyDescent="0.3">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x14ac:dyDescent="0.3">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x14ac:dyDescent="0.3">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x14ac:dyDescent="0.3">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x14ac:dyDescent="0.3">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x14ac:dyDescent="0.3">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x14ac:dyDescent="0.3">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x14ac:dyDescent="0.3">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x14ac:dyDescent="0.3">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x14ac:dyDescent="0.3">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x14ac:dyDescent="0.3">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x14ac:dyDescent="0.3">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x14ac:dyDescent="0.3">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x14ac:dyDescent="0.3">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x14ac:dyDescent="0.3">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x14ac:dyDescent="0.3">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x14ac:dyDescent="0.3">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x14ac:dyDescent="0.3">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x14ac:dyDescent="0.3">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x14ac:dyDescent="0.3">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x14ac:dyDescent="0.3">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x14ac:dyDescent="0.3">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x14ac:dyDescent="0.3">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x14ac:dyDescent="0.3">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x14ac:dyDescent="0.3">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x14ac:dyDescent="0.3">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x14ac:dyDescent="0.3">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x14ac:dyDescent="0.3">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x14ac:dyDescent="0.3">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x14ac:dyDescent="0.3">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x14ac:dyDescent="0.3">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x14ac:dyDescent="0.3">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x14ac:dyDescent="0.3">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x14ac:dyDescent="0.3">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x14ac:dyDescent="0.3">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x14ac:dyDescent="0.3">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x14ac:dyDescent="0.3">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x14ac:dyDescent="0.3">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x14ac:dyDescent="0.3">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x14ac:dyDescent="0.3">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x14ac:dyDescent="0.3">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x14ac:dyDescent="0.3">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x14ac:dyDescent="0.3">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x14ac:dyDescent="0.3">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x14ac:dyDescent="0.3">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x14ac:dyDescent="0.3">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x14ac:dyDescent="0.3">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x14ac:dyDescent="0.3">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x14ac:dyDescent="0.3">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x14ac:dyDescent="0.3">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x14ac:dyDescent="0.3">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x14ac:dyDescent="0.3">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x14ac:dyDescent="0.3">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x14ac:dyDescent="0.3">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x14ac:dyDescent="0.3">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x14ac:dyDescent="0.3">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x14ac:dyDescent="0.3">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x14ac:dyDescent="0.3">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x14ac:dyDescent="0.3">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x14ac:dyDescent="0.3">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x14ac:dyDescent="0.3">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x14ac:dyDescent="0.3">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x14ac:dyDescent="0.3">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x14ac:dyDescent="0.3">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x14ac:dyDescent="0.3">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x14ac:dyDescent="0.3">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x14ac:dyDescent="0.3">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x14ac:dyDescent="0.3">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x14ac:dyDescent="0.3">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x14ac:dyDescent="0.3">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x14ac:dyDescent="0.3">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x14ac:dyDescent="0.3">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x14ac:dyDescent="0.3">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x14ac:dyDescent="0.3">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x14ac:dyDescent="0.3">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x14ac:dyDescent="0.3">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x14ac:dyDescent="0.3">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x14ac:dyDescent="0.3">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x14ac:dyDescent="0.3">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x14ac:dyDescent="0.3">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x14ac:dyDescent="0.3">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x14ac:dyDescent="0.3">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x14ac:dyDescent="0.3">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x14ac:dyDescent="0.3">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x14ac:dyDescent="0.3">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x14ac:dyDescent="0.3">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x14ac:dyDescent="0.3">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x14ac:dyDescent="0.3">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x14ac:dyDescent="0.3">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x14ac:dyDescent="0.3">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x14ac:dyDescent="0.3">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x14ac:dyDescent="0.3">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x14ac:dyDescent="0.3">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x14ac:dyDescent="0.3">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x14ac:dyDescent="0.3">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x14ac:dyDescent="0.3">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x14ac:dyDescent="0.3">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x14ac:dyDescent="0.3">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x14ac:dyDescent="0.3">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x14ac:dyDescent="0.3">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x14ac:dyDescent="0.3">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x14ac:dyDescent="0.3">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x14ac:dyDescent="0.3">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x14ac:dyDescent="0.3">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x14ac:dyDescent="0.3">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x14ac:dyDescent="0.3">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x14ac:dyDescent="0.3">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x14ac:dyDescent="0.3">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x14ac:dyDescent="0.3">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x14ac:dyDescent="0.3">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x14ac:dyDescent="0.3">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x14ac:dyDescent="0.3">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x14ac:dyDescent="0.3">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x14ac:dyDescent="0.3">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x14ac:dyDescent="0.3">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x14ac:dyDescent="0.3">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x14ac:dyDescent="0.3">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x14ac:dyDescent="0.3">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x14ac:dyDescent="0.3">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x14ac:dyDescent="0.3">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x14ac:dyDescent="0.3">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x14ac:dyDescent="0.3">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x14ac:dyDescent="0.3">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x14ac:dyDescent="0.3">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x14ac:dyDescent="0.3">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x14ac:dyDescent="0.3">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x14ac:dyDescent="0.3">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x14ac:dyDescent="0.3">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x14ac:dyDescent="0.3">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x14ac:dyDescent="0.3">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x14ac:dyDescent="0.3">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x14ac:dyDescent="0.3">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x14ac:dyDescent="0.3">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x14ac:dyDescent="0.3">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x14ac:dyDescent="0.3">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x14ac:dyDescent="0.3">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x14ac:dyDescent="0.3">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x14ac:dyDescent="0.3">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x14ac:dyDescent="0.3">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x14ac:dyDescent="0.3">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x14ac:dyDescent="0.3">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x14ac:dyDescent="0.3">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x14ac:dyDescent="0.3">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x14ac:dyDescent="0.3">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x14ac:dyDescent="0.3">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x14ac:dyDescent="0.3">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x14ac:dyDescent="0.3">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x14ac:dyDescent="0.3">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x14ac:dyDescent="0.3">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x14ac:dyDescent="0.3">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x14ac:dyDescent="0.3">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x14ac:dyDescent="0.3">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x14ac:dyDescent="0.3">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x14ac:dyDescent="0.3">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x14ac:dyDescent="0.3">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x14ac:dyDescent="0.3">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x14ac:dyDescent="0.3">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x14ac:dyDescent="0.3">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x14ac:dyDescent="0.3">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x14ac:dyDescent="0.3">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x14ac:dyDescent="0.3">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x14ac:dyDescent="0.3">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x14ac:dyDescent="0.3">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x14ac:dyDescent="0.3">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x14ac:dyDescent="0.3">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x14ac:dyDescent="0.3">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x14ac:dyDescent="0.3">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x14ac:dyDescent="0.3">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x14ac:dyDescent="0.3">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x14ac:dyDescent="0.3">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x14ac:dyDescent="0.3">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x14ac:dyDescent="0.3">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x14ac:dyDescent="0.3">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x14ac:dyDescent="0.3">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x14ac:dyDescent="0.3">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x14ac:dyDescent="0.3">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x14ac:dyDescent="0.3">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x14ac:dyDescent="0.3">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x14ac:dyDescent="0.3">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x14ac:dyDescent="0.3">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x14ac:dyDescent="0.3">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x14ac:dyDescent="0.3">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x14ac:dyDescent="0.3">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x14ac:dyDescent="0.3">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x14ac:dyDescent="0.3">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x14ac:dyDescent="0.3">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x14ac:dyDescent="0.3">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x14ac:dyDescent="0.3">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x14ac:dyDescent="0.3">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x14ac:dyDescent="0.3">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x14ac:dyDescent="0.3">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x14ac:dyDescent="0.3">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x14ac:dyDescent="0.3">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x14ac:dyDescent="0.3">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x14ac:dyDescent="0.3">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x14ac:dyDescent="0.3">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x14ac:dyDescent="0.3">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x14ac:dyDescent="0.3">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x14ac:dyDescent="0.3">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x14ac:dyDescent="0.3">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x14ac:dyDescent="0.3">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x14ac:dyDescent="0.3">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x14ac:dyDescent="0.3">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x14ac:dyDescent="0.3">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x14ac:dyDescent="0.3">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x14ac:dyDescent="0.3">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x14ac:dyDescent="0.3">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x14ac:dyDescent="0.3">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x14ac:dyDescent="0.3">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x14ac:dyDescent="0.3">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x14ac:dyDescent="0.3">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x14ac:dyDescent="0.3">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x14ac:dyDescent="0.3">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x14ac:dyDescent="0.3">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x14ac:dyDescent="0.3">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x14ac:dyDescent="0.3">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x14ac:dyDescent="0.3">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x14ac:dyDescent="0.3">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x14ac:dyDescent="0.3">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x14ac:dyDescent="0.3">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x14ac:dyDescent="0.3">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x14ac:dyDescent="0.3">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x14ac:dyDescent="0.3">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x14ac:dyDescent="0.3">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x14ac:dyDescent="0.3">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x14ac:dyDescent="0.3">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x14ac:dyDescent="0.3">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x14ac:dyDescent="0.3">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x14ac:dyDescent="0.3">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x14ac:dyDescent="0.3">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x14ac:dyDescent="0.3">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x14ac:dyDescent="0.3">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x14ac:dyDescent="0.3">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x14ac:dyDescent="0.3">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x14ac:dyDescent="0.3">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x14ac:dyDescent="0.3">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x14ac:dyDescent="0.3">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x14ac:dyDescent="0.3">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x14ac:dyDescent="0.3">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x14ac:dyDescent="0.3">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x14ac:dyDescent="0.3">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x14ac:dyDescent="0.3">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x14ac:dyDescent="0.3">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x14ac:dyDescent="0.3">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x14ac:dyDescent="0.3">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x14ac:dyDescent="0.3">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x14ac:dyDescent="0.3">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x14ac:dyDescent="0.3">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x14ac:dyDescent="0.3">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x14ac:dyDescent="0.3">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x14ac:dyDescent="0.3">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x14ac:dyDescent="0.3">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x14ac:dyDescent="0.3">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x14ac:dyDescent="0.3">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x14ac:dyDescent="0.3">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x14ac:dyDescent="0.3">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x14ac:dyDescent="0.3">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x14ac:dyDescent="0.3">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x14ac:dyDescent="0.3">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x14ac:dyDescent="0.3">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x14ac:dyDescent="0.3">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x14ac:dyDescent="0.3">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x14ac:dyDescent="0.3">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x14ac:dyDescent="0.3">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x14ac:dyDescent="0.3">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x14ac:dyDescent="0.3">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x14ac:dyDescent="0.3">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x14ac:dyDescent="0.3">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x14ac:dyDescent="0.3">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x14ac:dyDescent="0.3">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x14ac:dyDescent="0.3">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x14ac:dyDescent="0.3">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x14ac:dyDescent="0.3">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x14ac:dyDescent="0.3">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x14ac:dyDescent="0.3">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x14ac:dyDescent="0.3">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x14ac:dyDescent="0.3">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x14ac:dyDescent="0.3">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x14ac:dyDescent="0.3">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x14ac:dyDescent="0.3">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x14ac:dyDescent="0.3">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x14ac:dyDescent="0.3">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x14ac:dyDescent="0.3">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x14ac:dyDescent="0.3">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x14ac:dyDescent="0.3">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x14ac:dyDescent="0.3">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x14ac:dyDescent="0.3">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x14ac:dyDescent="0.3">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x14ac:dyDescent="0.3">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x14ac:dyDescent="0.3">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x14ac:dyDescent="0.3">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x14ac:dyDescent="0.3">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x14ac:dyDescent="0.3">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x14ac:dyDescent="0.3">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x14ac:dyDescent="0.3">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x14ac:dyDescent="0.3">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x14ac:dyDescent="0.3">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x14ac:dyDescent="0.3">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x14ac:dyDescent="0.3">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x14ac:dyDescent="0.3">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x14ac:dyDescent="0.3">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x14ac:dyDescent="0.3">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x14ac:dyDescent="0.3">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x14ac:dyDescent="0.3">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x14ac:dyDescent="0.3">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x14ac:dyDescent="0.3">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x14ac:dyDescent="0.3">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x14ac:dyDescent="0.3">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x14ac:dyDescent="0.3">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x14ac:dyDescent="0.3">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x14ac:dyDescent="0.3">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x14ac:dyDescent="0.3">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x14ac:dyDescent="0.3">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x14ac:dyDescent="0.3">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x14ac:dyDescent="0.3">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x14ac:dyDescent="0.3">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x14ac:dyDescent="0.3">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x14ac:dyDescent="0.3">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x14ac:dyDescent="0.3">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x14ac:dyDescent="0.3">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x14ac:dyDescent="0.3">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x14ac:dyDescent="0.3">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x14ac:dyDescent="0.3">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x14ac:dyDescent="0.3">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x14ac:dyDescent="0.3">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x14ac:dyDescent="0.3">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x14ac:dyDescent="0.3">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x14ac:dyDescent="0.3">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x14ac:dyDescent="0.3">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x14ac:dyDescent="0.3">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x14ac:dyDescent="0.3">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x14ac:dyDescent="0.3">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x14ac:dyDescent="0.3">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x14ac:dyDescent="0.3">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x14ac:dyDescent="0.3">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x14ac:dyDescent="0.3">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x14ac:dyDescent="0.3">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x14ac:dyDescent="0.3">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x14ac:dyDescent="0.3">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x14ac:dyDescent="0.3">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x14ac:dyDescent="0.3">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x14ac:dyDescent="0.3">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x14ac:dyDescent="0.3">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x14ac:dyDescent="0.3">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x14ac:dyDescent="0.3">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x14ac:dyDescent="0.3">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x14ac:dyDescent="0.3">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x14ac:dyDescent="0.3">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x14ac:dyDescent="0.3">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x14ac:dyDescent="0.3">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x14ac:dyDescent="0.3">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x14ac:dyDescent="0.3">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x14ac:dyDescent="0.3">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x14ac:dyDescent="0.3">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x14ac:dyDescent="0.3">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x14ac:dyDescent="0.3">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x14ac:dyDescent="0.3">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x14ac:dyDescent="0.3">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x14ac:dyDescent="0.3">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x14ac:dyDescent="0.3">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x14ac:dyDescent="0.3">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x14ac:dyDescent="0.3">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x14ac:dyDescent="0.3">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x14ac:dyDescent="0.3">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x14ac:dyDescent="0.3">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x14ac:dyDescent="0.3">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x14ac:dyDescent="0.3">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x14ac:dyDescent="0.3">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x14ac:dyDescent="0.3">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x14ac:dyDescent="0.3">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x14ac:dyDescent="0.3">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x14ac:dyDescent="0.3">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x14ac:dyDescent="0.3">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x14ac:dyDescent="0.3">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x14ac:dyDescent="0.3">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x14ac:dyDescent="0.3">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x14ac:dyDescent="0.3">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x14ac:dyDescent="0.3">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x14ac:dyDescent="0.3">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x14ac:dyDescent="0.3">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x14ac:dyDescent="0.3">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x14ac:dyDescent="0.3">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x14ac:dyDescent="0.3">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x14ac:dyDescent="0.3">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x14ac:dyDescent="0.3">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x14ac:dyDescent="0.3">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x14ac:dyDescent="0.3">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x14ac:dyDescent="0.3">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x14ac:dyDescent="0.3">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x14ac:dyDescent="0.3">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x14ac:dyDescent="0.3">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x14ac:dyDescent="0.3">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x14ac:dyDescent="0.3">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x14ac:dyDescent="0.3">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x14ac:dyDescent="0.3">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x14ac:dyDescent="0.3">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x14ac:dyDescent="0.3">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x14ac:dyDescent="0.3">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x14ac:dyDescent="0.3">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x14ac:dyDescent="0.3">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x14ac:dyDescent="0.3">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x14ac:dyDescent="0.3">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x14ac:dyDescent="0.3">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x14ac:dyDescent="0.3">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x14ac:dyDescent="0.3">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x14ac:dyDescent="0.3">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x14ac:dyDescent="0.3">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x14ac:dyDescent="0.3">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x14ac:dyDescent="0.3">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x14ac:dyDescent="0.3">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x14ac:dyDescent="0.3">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x14ac:dyDescent="0.3">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x14ac:dyDescent="0.3">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x14ac:dyDescent="0.3">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x14ac:dyDescent="0.3">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x14ac:dyDescent="0.3">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x14ac:dyDescent="0.3">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x14ac:dyDescent="0.3">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x14ac:dyDescent="0.3">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x14ac:dyDescent="0.3">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x14ac:dyDescent="0.3">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x14ac:dyDescent="0.3">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x14ac:dyDescent="0.3">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x14ac:dyDescent="0.3">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x14ac:dyDescent="0.3">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x14ac:dyDescent="0.3">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x14ac:dyDescent="0.3">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x14ac:dyDescent="0.3">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x14ac:dyDescent="0.3">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x14ac:dyDescent="0.3">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x14ac:dyDescent="0.3">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x14ac:dyDescent="0.3">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x14ac:dyDescent="0.3">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x14ac:dyDescent="0.3">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x14ac:dyDescent="0.3">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x14ac:dyDescent="0.3">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x14ac:dyDescent="0.3">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x14ac:dyDescent="0.3">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x14ac:dyDescent="0.3">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x14ac:dyDescent="0.3">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x14ac:dyDescent="0.3">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x14ac:dyDescent="0.3">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x14ac:dyDescent="0.3">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x14ac:dyDescent="0.3">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x14ac:dyDescent="0.3">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x14ac:dyDescent="0.3">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x14ac:dyDescent="0.3">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x14ac:dyDescent="0.3">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x14ac:dyDescent="0.3">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x14ac:dyDescent="0.3">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x14ac:dyDescent="0.3">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x14ac:dyDescent="0.3">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x14ac:dyDescent="0.3">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x14ac:dyDescent="0.3">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x14ac:dyDescent="0.3">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x14ac:dyDescent="0.3">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x14ac:dyDescent="0.3">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x14ac:dyDescent="0.3">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x14ac:dyDescent="0.3">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x14ac:dyDescent="0.3">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x14ac:dyDescent="0.3">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x14ac:dyDescent="0.3">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x14ac:dyDescent="0.3">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x14ac:dyDescent="0.3">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x14ac:dyDescent="0.3">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x14ac:dyDescent="0.3">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x14ac:dyDescent="0.3">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x14ac:dyDescent="0.3">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x14ac:dyDescent="0.3">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x14ac:dyDescent="0.3">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x14ac:dyDescent="0.3">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x14ac:dyDescent="0.3">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x14ac:dyDescent="0.3">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x14ac:dyDescent="0.3">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x14ac:dyDescent="0.3">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x14ac:dyDescent="0.3">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x14ac:dyDescent="0.3">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x14ac:dyDescent="0.3">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x14ac:dyDescent="0.3">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x14ac:dyDescent="0.3">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x14ac:dyDescent="0.3">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x14ac:dyDescent="0.3">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x14ac:dyDescent="0.3">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x14ac:dyDescent="0.3">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x14ac:dyDescent="0.3">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x14ac:dyDescent="0.3">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x14ac:dyDescent="0.3">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x14ac:dyDescent="0.3">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x14ac:dyDescent="0.3">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x14ac:dyDescent="0.3">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x14ac:dyDescent="0.3">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x14ac:dyDescent="0.3">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x14ac:dyDescent="0.3">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x14ac:dyDescent="0.3">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x14ac:dyDescent="0.3">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x14ac:dyDescent="0.3">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x14ac:dyDescent="0.3">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x14ac:dyDescent="0.3">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x14ac:dyDescent="0.3">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x14ac:dyDescent="0.3">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x14ac:dyDescent="0.3">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x14ac:dyDescent="0.3">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x14ac:dyDescent="0.3">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x14ac:dyDescent="0.3">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x14ac:dyDescent="0.3">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x14ac:dyDescent="0.3">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x14ac:dyDescent="0.3">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x14ac:dyDescent="0.3">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x14ac:dyDescent="0.3">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x14ac:dyDescent="0.3">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x14ac:dyDescent="0.3">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x14ac:dyDescent="0.3">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x14ac:dyDescent="0.3">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x14ac:dyDescent="0.3">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x14ac:dyDescent="0.3">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x14ac:dyDescent="0.3">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x14ac:dyDescent="0.3">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x14ac:dyDescent="0.3">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x14ac:dyDescent="0.3">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x14ac:dyDescent="0.3">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x14ac:dyDescent="0.3">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x14ac:dyDescent="0.3">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x14ac:dyDescent="0.3">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x14ac:dyDescent="0.3">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x14ac:dyDescent="0.3">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x14ac:dyDescent="0.3">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x14ac:dyDescent="0.3">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x14ac:dyDescent="0.3">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x14ac:dyDescent="0.3">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x14ac:dyDescent="0.3">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x14ac:dyDescent="0.3">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x14ac:dyDescent="0.3">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x14ac:dyDescent="0.3">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x14ac:dyDescent="0.3">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x14ac:dyDescent="0.3">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x14ac:dyDescent="0.3">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x14ac:dyDescent="0.3">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x14ac:dyDescent="0.3">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x14ac:dyDescent="0.3">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x14ac:dyDescent="0.3">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x14ac:dyDescent="0.3">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x14ac:dyDescent="0.3">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x14ac:dyDescent="0.3">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x14ac:dyDescent="0.3">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x14ac:dyDescent="0.3">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x14ac:dyDescent="0.3">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x14ac:dyDescent="0.3">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x14ac:dyDescent="0.3">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x14ac:dyDescent="0.3">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x14ac:dyDescent="0.3">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x14ac:dyDescent="0.3">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x14ac:dyDescent="0.3">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x14ac:dyDescent="0.3">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x14ac:dyDescent="0.3">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x14ac:dyDescent="0.3">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x14ac:dyDescent="0.3">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x14ac:dyDescent="0.3">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x14ac:dyDescent="0.3">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x14ac:dyDescent="0.3">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x14ac:dyDescent="0.3">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x14ac:dyDescent="0.3">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x14ac:dyDescent="0.3">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x14ac:dyDescent="0.3">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x14ac:dyDescent="0.3">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x14ac:dyDescent="0.3">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x14ac:dyDescent="0.3">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x14ac:dyDescent="0.3">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x14ac:dyDescent="0.3">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x14ac:dyDescent="0.3">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x14ac:dyDescent="0.3">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x14ac:dyDescent="0.3">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x14ac:dyDescent="0.3">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x14ac:dyDescent="0.3">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x14ac:dyDescent="0.3">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x14ac:dyDescent="0.3">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x14ac:dyDescent="0.3">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x14ac:dyDescent="0.3">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x14ac:dyDescent="0.3">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x14ac:dyDescent="0.3">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x14ac:dyDescent="0.3">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x14ac:dyDescent="0.3">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x14ac:dyDescent="0.3">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x14ac:dyDescent="0.3">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x14ac:dyDescent="0.3">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x14ac:dyDescent="0.3">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x14ac:dyDescent="0.3">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x14ac:dyDescent="0.3">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x14ac:dyDescent="0.3">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x14ac:dyDescent="0.3">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x14ac:dyDescent="0.3">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x14ac:dyDescent="0.3">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x14ac:dyDescent="0.3">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x14ac:dyDescent="0.3">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x14ac:dyDescent="0.3">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x14ac:dyDescent="0.3">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x14ac:dyDescent="0.3">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x14ac:dyDescent="0.3">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x14ac:dyDescent="0.3">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x14ac:dyDescent="0.3">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x14ac:dyDescent="0.3">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x14ac:dyDescent="0.3">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x14ac:dyDescent="0.3">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x14ac:dyDescent="0.3">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x14ac:dyDescent="0.3">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x14ac:dyDescent="0.3">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x14ac:dyDescent="0.3">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x14ac:dyDescent="0.3">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x14ac:dyDescent="0.3">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x14ac:dyDescent="0.3">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x14ac:dyDescent="0.3">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x14ac:dyDescent="0.3">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x14ac:dyDescent="0.3">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x14ac:dyDescent="0.3">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x14ac:dyDescent="0.3">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x14ac:dyDescent="0.3">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x14ac:dyDescent="0.3">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x14ac:dyDescent="0.3">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x14ac:dyDescent="0.3">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x14ac:dyDescent="0.3">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x14ac:dyDescent="0.3">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x14ac:dyDescent="0.3">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x14ac:dyDescent="0.3">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x14ac:dyDescent="0.3">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x14ac:dyDescent="0.3">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x14ac:dyDescent="0.3">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x14ac:dyDescent="0.3">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x14ac:dyDescent="0.3">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x14ac:dyDescent="0.3">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x14ac:dyDescent="0.3">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x14ac:dyDescent="0.3">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x14ac:dyDescent="0.3">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x14ac:dyDescent="0.3">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x14ac:dyDescent="0.3">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x14ac:dyDescent="0.3">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x14ac:dyDescent="0.3">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x14ac:dyDescent="0.3">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x14ac:dyDescent="0.3">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x14ac:dyDescent="0.3">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x14ac:dyDescent="0.3">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x14ac:dyDescent="0.3">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x14ac:dyDescent="0.3">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x14ac:dyDescent="0.3">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x14ac:dyDescent="0.3">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x14ac:dyDescent="0.3">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x14ac:dyDescent="0.3">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x14ac:dyDescent="0.3">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x14ac:dyDescent="0.3">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x14ac:dyDescent="0.3">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x14ac:dyDescent="0.3">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x14ac:dyDescent="0.3">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x14ac:dyDescent="0.3">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x14ac:dyDescent="0.3">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x14ac:dyDescent="0.3">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x14ac:dyDescent="0.3">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x14ac:dyDescent="0.3">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x14ac:dyDescent="0.3">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x14ac:dyDescent="0.3">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x14ac:dyDescent="0.3">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x14ac:dyDescent="0.3">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x14ac:dyDescent="0.3">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x14ac:dyDescent="0.3">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x14ac:dyDescent="0.3">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x14ac:dyDescent="0.3">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x14ac:dyDescent="0.3">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x14ac:dyDescent="0.3">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x14ac:dyDescent="0.3">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x14ac:dyDescent="0.3">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x14ac:dyDescent="0.3">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x14ac:dyDescent="0.3">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x14ac:dyDescent="0.3">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x14ac:dyDescent="0.3">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x14ac:dyDescent="0.3">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x14ac:dyDescent="0.3">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x14ac:dyDescent="0.3">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x14ac:dyDescent="0.3">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x14ac:dyDescent="0.3">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x14ac:dyDescent="0.3">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x14ac:dyDescent="0.3">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x14ac:dyDescent="0.3">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x14ac:dyDescent="0.3">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x14ac:dyDescent="0.3">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x14ac:dyDescent="0.3">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x14ac:dyDescent="0.3">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x14ac:dyDescent="0.3">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x14ac:dyDescent="0.3">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x14ac:dyDescent="0.3">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x14ac:dyDescent="0.3">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x14ac:dyDescent="0.3">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x14ac:dyDescent="0.3">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x14ac:dyDescent="0.3">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x14ac:dyDescent="0.3">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x14ac:dyDescent="0.3">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x14ac:dyDescent="0.3">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x14ac:dyDescent="0.3">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x14ac:dyDescent="0.3">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x14ac:dyDescent="0.3">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x14ac:dyDescent="0.3">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x14ac:dyDescent="0.3">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x14ac:dyDescent="0.3">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x14ac:dyDescent="0.3">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x14ac:dyDescent="0.3">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x14ac:dyDescent="0.3">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x14ac:dyDescent="0.3">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x14ac:dyDescent="0.3">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x14ac:dyDescent="0.3">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x14ac:dyDescent="0.3">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x14ac:dyDescent="0.3">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x14ac:dyDescent="0.3">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x14ac:dyDescent="0.3">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x14ac:dyDescent="0.3">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x14ac:dyDescent="0.3">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x14ac:dyDescent="0.3">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x14ac:dyDescent="0.3">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x14ac:dyDescent="0.3">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x14ac:dyDescent="0.3">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x14ac:dyDescent="0.3">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x14ac:dyDescent="0.3">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x14ac:dyDescent="0.3">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x14ac:dyDescent="0.3">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x14ac:dyDescent="0.3">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x14ac:dyDescent="0.3">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x14ac:dyDescent="0.3">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x14ac:dyDescent="0.3">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x14ac:dyDescent="0.3">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x14ac:dyDescent="0.3">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x14ac:dyDescent="0.3">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x14ac:dyDescent="0.3">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x14ac:dyDescent="0.3">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x14ac:dyDescent="0.3">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x14ac:dyDescent="0.3">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x14ac:dyDescent="0.3">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x14ac:dyDescent="0.3">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x14ac:dyDescent="0.3">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x14ac:dyDescent="0.3">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x14ac:dyDescent="0.3">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x14ac:dyDescent="0.3">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x14ac:dyDescent="0.3">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x14ac:dyDescent="0.3">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x14ac:dyDescent="0.3">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x14ac:dyDescent="0.3">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x14ac:dyDescent="0.3">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x14ac:dyDescent="0.3">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x14ac:dyDescent="0.3">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x14ac:dyDescent="0.3">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x14ac:dyDescent="0.3">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x14ac:dyDescent="0.3">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x14ac:dyDescent="0.3">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x14ac:dyDescent="0.3">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x14ac:dyDescent="0.3">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x14ac:dyDescent="0.3">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x14ac:dyDescent="0.3">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x14ac:dyDescent="0.3">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x14ac:dyDescent="0.3">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x14ac:dyDescent="0.3">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x14ac:dyDescent="0.3">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x14ac:dyDescent="0.3">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x14ac:dyDescent="0.3">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x14ac:dyDescent="0.3">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x14ac:dyDescent="0.3">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x14ac:dyDescent="0.3">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x14ac:dyDescent="0.3">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x14ac:dyDescent="0.3">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x14ac:dyDescent="0.3">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x14ac:dyDescent="0.3">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x14ac:dyDescent="0.3">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x14ac:dyDescent="0.3">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x14ac:dyDescent="0.3">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x14ac:dyDescent="0.3">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x14ac:dyDescent="0.3">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x14ac:dyDescent="0.3">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x14ac:dyDescent="0.3">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x14ac:dyDescent="0.3">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x14ac:dyDescent="0.3">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x14ac:dyDescent="0.3">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x14ac:dyDescent="0.3">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x14ac:dyDescent="0.3">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x14ac:dyDescent="0.3">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x14ac:dyDescent="0.3">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x14ac:dyDescent="0.3">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x14ac:dyDescent="0.3">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x14ac:dyDescent="0.3">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x14ac:dyDescent="0.3">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x14ac:dyDescent="0.3">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x14ac:dyDescent="0.3">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x14ac:dyDescent="0.3">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x14ac:dyDescent="0.3">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x14ac:dyDescent="0.3">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x14ac:dyDescent="0.3">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x14ac:dyDescent="0.3">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x14ac:dyDescent="0.3">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x14ac:dyDescent="0.3">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x14ac:dyDescent="0.3">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x14ac:dyDescent="0.3">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x14ac:dyDescent="0.3">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x14ac:dyDescent="0.3">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x14ac:dyDescent="0.3">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x14ac:dyDescent="0.3">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x14ac:dyDescent="0.3">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x14ac:dyDescent="0.3">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x14ac:dyDescent="0.3">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x14ac:dyDescent="0.3">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x14ac:dyDescent="0.3">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x14ac:dyDescent="0.3">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x14ac:dyDescent="0.3">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x14ac:dyDescent="0.3">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x14ac:dyDescent="0.3">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x14ac:dyDescent="0.3">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x14ac:dyDescent="0.3">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x14ac:dyDescent="0.3">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x14ac:dyDescent="0.3">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x14ac:dyDescent="0.3">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x14ac:dyDescent="0.3">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x14ac:dyDescent="0.3">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x14ac:dyDescent="0.3">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x14ac:dyDescent="0.3">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x14ac:dyDescent="0.3">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x14ac:dyDescent="0.3">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x14ac:dyDescent="0.3">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x14ac:dyDescent="0.3">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x14ac:dyDescent="0.3">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x14ac:dyDescent="0.3">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x14ac:dyDescent="0.3">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x14ac:dyDescent="0.3">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x14ac:dyDescent="0.3">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x14ac:dyDescent="0.3">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x14ac:dyDescent="0.3">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x14ac:dyDescent="0.3">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x14ac:dyDescent="0.3">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x14ac:dyDescent="0.3">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x14ac:dyDescent="0.3">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x14ac:dyDescent="0.3">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x14ac:dyDescent="0.3">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x14ac:dyDescent="0.3">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x14ac:dyDescent="0.3">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x14ac:dyDescent="0.3">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x14ac:dyDescent="0.3">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x14ac:dyDescent="0.3">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x14ac:dyDescent="0.3">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x14ac:dyDescent="0.3">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x14ac:dyDescent="0.3">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x14ac:dyDescent="0.3">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x14ac:dyDescent="0.3">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x14ac:dyDescent="0.3">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x14ac:dyDescent="0.3">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x14ac:dyDescent="0.3">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x14ac:dyDescent="0.3">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x14ac:dyDescent="0.3">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x14ac:dyDescent="0.3">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x14ac:dyDescent="0.3">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x14ac:dyDescent="0.3">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x14ac:dyDescent="0.3">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x14ac:dyDescent="0.3">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x14ac:dyDescent="0.3">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x14ac:dyDescent="0.3">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x14ac:dyDescent="0.3">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x14ac:dyDescent="0.3">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x14ac:dyDescent="0.3">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x14ac:dyDescent="0.3">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x14ac:dyDescent="0.3">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x14ac:dyDescent="0.3">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x14ac:dyDescent="0.3">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x14ac:dyDescent="0.3">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x14ac:dyDescent="0.3">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x14ac:dyDescent="0.3">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x14ac:dyDescent="0.3">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x14ac:dyDescent="0.3">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x14ac:dyDescent="0.3">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x14ac:dyDescent="0.3">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x14ac:dyDescent="0.3">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x14ac:dyDescent="0.3">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x14ac:dyDescent="0.3">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x14ac:dyDescent="0.3">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x14ac:dyDescent="0.3">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x14ac:dyDescent="0.3">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x14ac:dyDescent="0.3">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x14ac:dyDescent="0.3">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x14ac:dyDescent="0.3">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x14ac:dyDescent="0.3">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x14ac:dyDescent="0.3">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x14ac:dyDescent="0.3">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x14ac:dyDescent="0.3">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x14ac:dyDescent="0.3">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x14ac:dyDescent="0.3">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x14ac:dyDescent="0.3">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x14ac:dyDescent="0.3">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x14ac:dyDescent="0.3">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x14ac:dyDescent="0.3">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x14ac:dyDescent="0.3">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x14ac:dyDescent="0.3">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x14ac:dyDescent="0.3">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x14ac:dyDescent="0.3">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x14ac:dyDescent="0.3">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x14ac:dyDescent="0.3">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x14ac:dyDescent="0.3">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x14ac:dyDescent="0.3">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x14ac:dyDescent="0.3">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x14ac:dyDescent="0.3">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x14ac:dyDescent="0.3">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x14ac:dyDescent="0.3">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x14ac:dyDescent="0.3">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x14ac:dyDescent="0.3">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x14ac:dyDescent="0.3">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x14ac:dyDescent="0.3">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x14ac:dyDescent="0.3">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x14ac:dyDescent="0.3">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x14ac:dyDescent="0.3">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x14ac:dyDescent="0.3">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x14ac:dyDescent="0.3">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x14ac:dyDescent="0.3">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x14ac:dyDescent="0.3">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x14ac:dyDescent="0.3">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x14ac:dyDescent="0.3">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x14ac:dyDescent="0.3">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x14ac:dyDescent="0.3">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x14ac:dyDescent="0.3">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x14ac:dyDescent="0.3">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x14ac:dyDescent="0.3">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x14ac:dyDescent="0.3">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x14ac:dyDescent="0.3">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x14ac:dyDescent="0.3">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x14ac:dyDescent="0.3">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x14ac:dyDescent="0.3">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x14ac:dyDescent="0.3">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x14ac:dyDescent="0.3">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x14ac:dyDescent="0.3">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x14ac:dyDescent="0.3">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x14ac:dyDescent="0.3">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x14ac:dyDescent="0.3">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x14ac:dyDescent="0.3">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x14ac:dyDescent="0.3">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x14ac:dyDescent="0.3">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x14ac:dyDescent="0.3">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x14ac:dyDescent="0.3">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x14ac:dyDescent="0.3">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x14ac:dyDescent="0.3">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x14ac:dyDescent="0.3">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x14ac:dyDescent="0.3">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x14ac:dyDescent="0.3">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x14ac:dyDescent="0.3">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x14ac:dyDescent="0.3">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x14ac:dyDescent="0.3">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x14ac:dyDescent="0.3">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x14ac:dyDescent="0.3">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x14ac:dyDescent="0.3">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x14ac:dyDescent="0.3">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x14ac:dyDescent="0.3">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x14ac:dyDescent="0.3">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x14ac:dyDescent="0.3">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x14ac:dyDescent="0.3">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x14ac:dyDescent="0.3">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x14ac:dyDescent="0.3">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x14ac:dyDescent="0.3">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x14ac:dyDescent="0.3">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x14ac:dyDescent="0.3">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x14ac:dyDescent="0.3">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x14ac:dyDescent="0.3">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x14ac:dyDescent="0.3">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x14ac:dyDescent="0.3">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x14ac:dyDescent="0.3">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x14ac:dyDescent="0.3">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x14ac:dyDescent="0.3">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x14ac:dyDescent="0.3">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x14ac:dyDescent="0.3">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x14ac:dyDescent="0.3">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x14ac:dyDescent="0.3">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x14ac:dyDescent="0.3">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x14ac:dyDescent="0.3">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x14ac:dyDescent="0.3">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x14ac:dyDescent="0.3">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x14ac:dyDescent="0.3">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x14ac:dyDescent="0.3">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x14ac:dyDescent="0.3">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x14ac:dyDescent="0.3">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x14ac:dyDescent="0.3">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x14ac:dyDescent="0.3">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x14ac:dyDescent="0.3">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x14ac:dyDescent="0.3">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x14ac:dyDescent="0.3">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x14ac:dyDescent="0.3">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x14ac:dyDescent="0.3">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x14ac:dyDescent="0.3">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x14ac:dyDescent="0.3">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x14ac:dyDescent="0.3">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x14ac:dyDescent="0.3">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x14ac:dyDescent="0.3">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x14ac:dyDescent="0.3">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x14ac:dyDescent="0.3">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x14ac:dyDescent="0.3">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x14ac:dyDescent="0.3">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x14ac:dyDescent="0.3">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x14ac:dyDescent="0.3">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x14ac:dyDescent="0.3">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x14ac:dyDescent="0.3">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x14ac:dyDescent="0.3">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x14ac:dyDescent="0.3">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x14ac:dyDescent="0.3">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x14ac:dyDescent="0.3">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x14ac:dyDescent="0.3">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x14ac:dyDescent="0.3">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x14ac:dyDescent="0.3">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x14ac:dyDescent="0.3">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x14ac:dyDescent="0.3">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x14ac:dyDescent="0.3">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x14ac:dyDescent="0.3">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x14ac:dyDescent="0.3">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x14ac:dyDescent="0.3">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x14ac:dyDescent="0.3">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x14ac:dyDescent="0.3">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x14ac:dyDescent="0.3">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x14ac:dyDescent="0.3">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x14ac:dyDescent="0.3">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x14ac:dyDescent="0.3">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x14ac:dyDescent="0.3">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x14ac:dyDescent="0.3">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x14ac:dyDescent="0.3">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x14ac:dyDescent="0.3">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x14ac:dyDescent="0.3">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x14ac:dyDescent="0.3">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x14ac:dyDescent="0.3">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x14ac:dyDescent="0.3">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x14ac:dyDescent="0.3">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x14ac:dyDescent="0.3">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x14ac:dyDescent="0.3">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x14ac:dyDescent="0.3">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x14ac:dyDescent="0.3">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x14ac:dyDescent="0.3">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x14ac:dyDescent="0.3">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x14ac:dyDescent="0.3">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x14ac:dyDescent="0.3">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x14ac:dyDescent="0.3">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x14ac:dyDescent="0.3">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x14ac:dyDescent="0.3">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x14ac:dyDescent="0.3">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x14ac:dyDescent="0.3">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x14ac:dyDescent="0.3">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x14ac:dyDescent="0.3">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x14ac:dyDescent="0.3">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x14ac:dyDescent="0.3">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x14ac:dyDescent="0.3">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x14ac:dyDescent="0.3">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x14ac:dyDescent="0.3">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x14ac:dyDescent="0.3">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x14ac:dyDescent="0.3">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x14ac:dyDescent="0.3">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x14ac:dyDescent="0.3">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x14ac:dyDescent="0.3">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x14ac:dyDescent="0.3">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x14ac:dyDescent="0.3">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x14ac:dyDescent="0.3">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x14ac:dyDescent="0.3">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x14ac:dyDescent="0.3">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x14ac:dyDescent="0.3">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x14ac:dyDescent="0.3">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x14ac:dyDescent="0.3">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x14ac:dyDescent="0.3">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x14ac:dyDescent="0.3">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x14ac:dyDescent="0.3">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x14ac:dyDescent="0.3">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x14ac:dyDescent="0.3">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x14ac:dyDescent="0.3">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x14ac:dyDescent="0.3">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x14ac:dyDescent="0.3">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x14ac:dyDescent="0.3">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x14ac:dyDescent="0.3">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x14ac:dyDescent="0.3">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x14ac:dyDescent="0.3">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x14ac:dyDescent="0.3">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x14ac:dyDescent="0.3">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x14ac:dyDescent="0.3">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x14ac:dyDescent="0.3">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x14ac:dyDescent="0.3">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x14ac:dyDescent="0.3">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x14ac:dyDescent="0.3">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x14ac:dyDescent="0.3">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x14ac:dyDescent="0.3">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x14ac:dyDescent="0.3">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x14ac:dyDescent="0.3">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x14ac:dyDescent="0.3">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x14ac:dyDescent="0.3">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x14ac:dyDescent="0.3">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x14ac:dyDescent="0.3">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x14ac:dyDescent="0.3">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x14ac:dyDescent="0.3">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x14ac:dyDescent="0.3">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x14ac:dyDescent="0.3">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x14ac:dyDescent="0.3">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x14ac:dyDescent="0.3">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x14ac:dyDescent="0.3">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x14ac:dyDescent="0.3">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x14ac:dyDescent="0.3">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x14ac:dyDescent="0.3">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x14ac:dyDescent="0.3">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x14ac:dyDescent="0.3">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x14ac:dyDescent="0.3">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x14ac:dyDescent="0.3">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x14ac:dyDescent="0.3">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x14ac:dyDescent="0.3">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x14ac:dyDescent="0.3">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x14ac:dyDescent="0.3">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x14ac:dyDescent="0.3">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x14ac:dyDescent="0.3">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x14ac:dyDescent="0.3">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x14ac:dyDescent="0.3">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x14ac:dyDescent="0.3">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x14ac:dyDescent="0.3">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x14ac:dyDescent="0.3">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x14ac:dyDescent="0.3">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x14ac:dyDescent="0.3">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x14ac:dyDescent="0.3">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x14ac:dyDescent="0.3">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x14ac:dyDescent="0.3">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x14ac:dyDescent="0.3">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x14ac:dyDescent="0.3">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x14ac:dyDescent="0.3">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x14ac:dyDescent="0.3">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x14ac:dyDescent="0.3">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x14ac:dyDescent="0.3">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x14ac:dyDescent="0.3">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x14ac:dyDescent="0.3">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x14ac:dyDescent="0.3">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x14ac:dyDescent="0.3">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x14ac:dyDescent="0.3">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x14ac:dyDescent="0.3">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x14ac:dyDescent="0.3">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x14ac:dyDescent="0.3">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x14ac:dyDescent="0.3">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x14ac:dyDescent="0.3">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x14ac:dyDescent="0.3">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x14ac:dyDescent="0.3">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x14ac:dyDescent="0.3">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x14ac:dyDescent="0.3">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x14ac:dyDescent="0.3">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x14ac:dyDescent="0.3">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x14ac:dyDescent="0.3">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x14ac:dyDescent="0.3">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x14ac:dyDescent="0.3">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x14ac:dyDescent="0.3">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x14ac:dyDescent="0.3">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x14ac:dyDescent="0.3">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x14ac:dyDescent="0.3">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x14ac:dyDescent="0.3">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x14ac:dyDescent="0.3">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x14ac:dyDescent="0.3">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x14ac:dyDescent="0.3">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x14ac:dyDescent="0.3">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x14ac:dyDescent="0.3">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x14ac:dyDescent="0.3">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x14ac:dyDescent="0.3">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x14ac:dyDescent="0.3">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x14ac:dyDescent="0.3">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x14ac:dyDescent="0.3">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x14ac:dyDescent="0.3">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x14ac:dyDescent="0.3">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x14ac:dyDescent="0.3">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x14ac:dyDescent="0.3">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x14ac:dyDescent="0.3">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x14ac:dyDescent="0.3">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x14ac:dyDescent="0.3">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x14ac:dyDescent="0.3">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x14ac:dyDescent="0.3">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x14ac:dyDescent="0.3">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x14ac:dyDescent="0.3">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x14ac:dyDescent="0.3">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x14ac:dyDescent="0.3">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x14ac:dyDescent="0.3">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x14ac:dyDescent="0.3">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x14ac:dyDescent="0.3">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x14ac:dyDescent="0.3">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x14ac:dyDescent="0.3">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x14ac:dyDescent="0.3">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x14ac:dyDescent="0.3">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x14ac:dyDescent="0.3">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x14ac:dyDescent="0.3">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x14ac:dyDescent="0.3">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x14ac:dyDescent="0.3">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x14ac:dyDescent="0.3">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x14ac:dyDescent="0.3">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x14ac:dyDescent="0.3">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x14ac:dyDescent="0.3">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x14ac:dyDescent="0.3">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x14ac:dyDescent="0.3">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x14ac:dyDescent="0.3">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x14ac:dyDescent="0.3">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x14ac:dyDescent="0.3">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x14ac:dyDescent="0.3">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x14ac:dyDescent="0.3">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x14ac:dyDescent="0.3">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x14ac:dyDescent="0.3">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x14ac:dyDescent="0.3">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x14ac:dyDescent="0.3">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x14ac:dyDescent="0.3">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x14ac:dyDescent="0.3">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x14ac:dyDescent="0.3">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x14ac:dyDescent="0.3">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x14ac:dyDescent="0.3">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x14ac:dyDescent="0.3">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x14ac:dyDescent="0.3">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x14ac:dyDescent="0.3">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x14ac:dyDescent="0.3">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x14ac:dyDescent="0.3">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x14ac:dyDescent="0.3">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x14ac:dyDescent="0.3">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x14ac:dyDescent="0.3">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x14ac:dyDescent="0.3">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x14ac:dyDescent="0.3">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x14ac:dyDescent="0.3">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x14ac:dyDescent="0.3">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x14ac:dyDescent="0.3">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x14ac:dyDescent="0.3">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x14ac:dyDescent="0.3">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x14ac:dyDescent="0.3">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x14ac:dyDescent="0.3">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x14ac:dyDescent="0.3">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x14ac:dyDescent="0.3">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x14ac:dyDescent="0.3">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x14ac:dyDescent="0.3">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x14ac:dyDescent="0.3">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x14ac:dyDescent="0.3">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x14ac:dyDescent="0.3">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x14ac:dyDescent="0.3">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x14ac:dyDescent="0.3">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x14ac:dyDescent="0.3">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x14ac:dyDescent="0.3">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x14ac:dyDescent="0.3">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x14ac:dyDescent="0.3">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x14ac:dyDescent="0.3">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x14ac:dyDescent="0.3">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x14ac:dyDescent="0.3">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x14ac:dyDescent="0.3">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x14ac:dyDescent="0.3">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x14ac:dyDescent="0.3">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x14ac:dyDescent="0.3">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x14ac:dyDescent="0.3">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x14ac:dyDescent="0.3">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x14ac:dyDescent="0.3">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x14ac:dyDescent="0.3">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x14ac:dyDescent="0.3">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x14ac:dyDescent="0.3">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x14ac:dyDescent="0.3">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x14ac:dyDescent="0.3">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x14ac:dyDescent="0.3">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x14ac:dyDescent="0.3">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x14ac:dyDescent="0.3">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x14ac:dyDescent="0.3">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x14ac:dyDescent="0.3">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x14ac:dyDescent="0.3">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x14ac:dyDescent="0.3">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x14ac:dyDescent="0.3">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x14ac:dyDescent="0.3">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x14ac:dyDescent="0.3">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x14ac:dyDescent="0.3">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x14ac:dyDescent="0.3">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x14ac:dyDescent="0.3">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x14ac:dyDescent="0.3">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x14ac:dyDescent="0.3">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x14ac:dyDescent="0.3">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x14ac:dyDescent="0.3">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x14ac:dyDescent="0.3">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x14ac:dyDescent="0.3">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x14ac:dyDescent="0.3">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x14ac:dyDescent="0.3">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x14ac:dyDescent="0.3">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x14ac:dyDescent="0.3">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x14ac:dyDescent="0.3">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x14ac:dyDescent="0.3">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x14ac:dyDescent="0.3">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x14ac:dyDescent="0.3">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x14ac:dyDescent="0.3">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x14ac:dyDescent="0.3">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x14ac:dyDescent="0.3">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x14ac:dyDescent="0.3">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x14ac:dyDescent="0.3">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x14ac:dyDescent="0.3">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x14ac:dyDescent="0.3">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x14ac:dyDescent="0.3">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x14ac:dyDescent="0.3">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x14ac:dyDescent="0.3">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x14ac:dyDescent="0.3">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x14ac:dyDescent="0.3">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x14ac:dyDescent="0.3">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x14ac:dyDescent="0.3">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x14ac:dyDescent="0.3">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x14ac:dyDescent="0.3">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x14ac:dyDescent="0.3">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x14ac:dyDescent="0.3">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x14ac:dyDescent="0.3">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x14ac:dyDescent="0.3">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x14ac:dyDescent="0.3">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x14ac:dyDescent="0.3">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x14ac:dyDescent="0.3">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x14ac:dyDescent="0.3">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x14ac:dyDescent="0.3">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x14ac:dyDescent="0.3">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x14ac:dyDescent="0.3">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x14ac:dyDescent="0.3">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x14ac:dyDescent="0.3">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x14ac:dyDescent="0.3">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x14ac:dyDescent="0.3">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x14ac:dyDescent="0.3">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x14ac:dyDescent="0.3">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x14ac:dyDescent="0.3">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x14ac:dyDescent="0.3">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x14ac:dyDescent="0.3">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x14ac:dyDescent="0.3">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x14ac:dyDescent="0.3">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x14ac:dyDescent="0.3">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x14ac:dyDescent="0.3">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x14ac:dyDescent="0.3">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x14ac:dyDescent="0.3">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x14ac:dyDescent="0.3">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x14ac:dyDescent="0.3">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x14ac:dyDescent="0.3">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x14ac:dyDescent="0.3">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x14ac:dyDescent="0.3">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x14ac:dyDescent="0.3">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x14ac:dyDescent="0.3">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x14ac:dyDescent="0.3">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x14ac:dyDescent="0.3">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x14ac:dyDescent="0.3">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x14ac:dyDescent="0.3">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x14ac:dyDescent="0.3">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x14ac:dyDescent="0.3">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x14ac:dyDescent="0.3">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x14ac:dyDescent="0.3">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x14ac:dyDescent="0.3">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x14ac:dyDescent="0.3">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x14ac:dyDescent="0.3">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x14ac:dyDescent="0.3">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x14ac:dyDescent="0.3">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x14ac:dyDescent="0.3">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x14ac:dyDescent="0.3">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x14ac:dyDescent="0.3">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x14ac:dyDescent="0.3">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x14ac:dyDescent="0.3">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x14ac:dyDescent="0.3">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x14ac:dyDescent="0.3">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x14ac:dyDescent="0.3">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x14ac:dyDescent="0.3">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x14ac:dyDescent="0.3">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x14ac:dyDescent="0.3">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x14ac:dyDescent="0.3">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x14ac:dyDescent="0.3">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x14ac:dyDescent="0.3">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x14ac:dyDescent="0.3">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x14ac:dyDescent="0.3">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x14ac:dyDescent="0.3">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x14ac:dyDescent="0.3">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x14ac:dyDescent="0.3">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x14ac:dyDescent="0.3">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x14ac:dyDescent="0.3">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x14ac:dyDescent="0.3">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x14ac:dyDescent="0.3">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x14ac:dyDescent="0.3">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x14ac:dyDescent="0.3">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x14ac:dyDescent="0.3">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x14ac:dyDescent="0.3">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x14ac:dyDescent="0.3">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x14ac:dyDescent="0.3">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x14ac:dyDescent="0.3">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x14ac:dyDescent="0.3">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x14ac:dyDescent="0.3">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x14ac:dyDescent="0.3">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x14ac:dyDescent="0.3">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x14ac:dyDescent="0.3">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x14ac:dyDescent="0.3">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x14ac:dyDescent="0.3">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x14ac:dyDescent="0.3">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x14ac:dyDescent="0.3">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x14ac:dyDescent="0.3">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x14ac:dyDescent="0.3">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x14ac:dyDescent="0.3">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x14ac:dyDescent="0.3">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x14ac:dyDescent="0.3">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x14ac:dyDescent="0.3">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x14ac:dyDescent="0.3">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x14ac:dyDescent="0.3">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x14ac:dyDescent="0.3">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x14ac:dyDescent="0.3">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x14ac:dyDescent="0.3">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x14ac:dyDescent="0.3">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x14ac:dyDescent="0.3">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x14ac:dyDescent="0.3">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x14ac:dyDescent="0.3">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x14ac:dyDescent="0.3">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x14ac:dyDescent="0.3">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x14ac:dyDescent="0.3">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x14ac:dyDescent="0.3">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x14ac:dyDescent="0.3">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x14ac:dyDescent="0.3">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x14ac:dyDescent="0.3">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x14ac:dyDescent="0.3">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x14ac:dyDescent="0.3">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x14ac:dyDescent="0.3">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x14ac:dyDescent="0.3">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x14ac:dyDescent="0.3">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x14ac:dyDescent="0.3">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x14ac:dyDescent="0.3">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x14ac:dyDescent="0.3">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x14ac:dyDescent="0.3">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x14ac:dyDescent="0.3">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x14ac:dyDescent="0.3">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x14ac:dyDescent="0.3">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x14ac:dyDescent="0.3">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x14ac:dyDescent="0.3">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x14ac:dyDescent="0.3">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x14ac:dyDescent="0.3">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x14ac:dyDescent="0.3">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x14ac:dyDescent="0.3">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x14ac:dyDescent="0.3">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x14ac:dyDescent="0.3">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x14ac:dyDescent="0.3">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x14ac:dyDescent="0.3">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x14ac:dyDescent="0.3">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x14ac:dyDescent="0.3">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x14ac:dyDescent="0.3">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x14ac:dyDescent="0.3">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x14ac:dyDescent="0.3">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x14ac:dyDescent="0.3">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x14ac:dyDescent="0.3">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x14ac:dyDescent="0.3">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x14ac:dyDescent="0.3">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x14ac:dyDescent="0.3">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x14ac:dyDescent="0.3">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x14ac:dyDescent="0.3">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x14ac:dyDescent="0.3">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x14ac:dyDescent="0.3">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x14ac:dyDescent="0.3">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x14ac:dyDescent="0.3">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x14ac:dyDescent="0.3">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x14ac:dyDescent="0.3">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x14ac:dyDescent="0.3">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x14ac:dyDescent="0.3">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x14ac:dyDescent="0.3">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x14ac:dyDescent="0.3">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x14ac:dyDescent="0.3">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x14ac:dyDescent="0.3">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x14ac:dyDescent="0.3">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x14ac:dyDescent="0.3">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x14ac:dyDescent="0.3">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x14ac:dyDescent="0.3">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x14ac:dyDescent="0.3">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x14ac:dyDescent="0.3">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x14ac:dyDescent="0.3">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x14ac:dyDescent="0.3">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x14ac:dyDescent="0.3">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x14ac:dyDescent="0.3">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x14ac:dyDescent="0.3">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x14ac:dyDescent="0.3">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x14ac:dyDescent="0.3">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x14ac:dyDescent="0.3">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x14ac:dyDescent="0.3">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x14ac:dyDescent="0.3">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x14ac:dyDescent="0.3">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x14ac:dyDescent="0.3">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x14ac:dyDescent="0.3">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x14ac:dyDescent="0.3">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x14ac:dyDescent="0.3">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x14ac:dyDescent="0.3">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x14ac:dyDescent="0.3">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x14ac:dyDescent="0.3">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x14ac:dyDescent="0.3">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x14ac:dyDescent="0.3">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x14ac:dyDescent="0.3">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x14ac:dyDescent="0.3">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x14ac:dyDescent="0.3">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x14ac:dyDescent="0.3">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x14ac:dyDescent="0.3">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x14ac:dyDescent="0.3">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x14ac:dyDescent="0.3">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x14ac:dyDescent="0.3">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x14ac:dyDescent="0.3">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x14ac:dyDescent="0.3">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x14ac:dyDescent="0.3">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x14ac:dyDescent="0.3">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x14ac:dyDescent="0.3">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x14ac:dyDescent="0.3">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x14ac:dyDescent="0.3">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x14ac:dyDescent="0.3">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x14ac:dyDescent="0.3">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x14ac:dyDescent="0.3">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x14ac:dyDescent="0.3">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x14ac:dyDescent="0.3">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x14ac:dyDescent="0.3">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x14ac:dyDescent="0.3">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x14ac:dyDescent="0.3">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x14ac:dyDescent="0.3">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x14ac:dyDescent="0.3">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x14ac:dyDescent="0.3">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x14ac:dyDescent="0.3">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x14ac:dyDescent="0.3">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x14ac:dyDescent="0.3">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x14ac:dyDescent="0.3">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x14ac:dyDescent="0.3">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x14ac:dyDescent="0.3">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x14ac:dyDescent="0.3">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x14ac:dyDescent="0.3">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x14ac:dyDescent="0.3">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x14ac:dyDescent="0.3">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x14ac:dyDescent="0.3">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x14ac:dyDescent="0.3">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x14ac:dyDescent="0.3">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x14ac:dyDescent="0.3">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x14ac:dyDescent="0.3">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x14ac:dyDescent="0.3">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x14ac:dyDescent="0.3">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x14ac:dyDescent="0.3">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x14ac:dyDescent="0.3">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x14ac:dyDescent="0.3">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x14ac:dyDescent="0.3">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x14ac:dyDescent="0.3">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x14ac:dyDescent="0.3">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x14ac:dyDescent="0.3">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x14ac:dyDescent="0.3">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x14ac:dyDescent="0.3">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x14ac:dyDescent="0.3">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x14ac:dyDescent="0.3">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x14ac:dyDescent="0.3">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x14ac:dyDescent="0.3">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x14ac:dyDescent="0.3">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x14ac:dyDescent="0.3">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x14ac:dyDescent="0.3">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x14ac:dyDescent="0.3">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x14ac:dyDescent="0.3">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x14ac:dyDescent="0.3">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x14ac:dyDescent="0.3">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x14ac:dyDescent="0.3">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x14ac:dyDescent="0.3">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x14ac:dyDescent="0.3">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x14ac:dyDescent="0.3">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x14ac:dyDescent="0.3">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x14ac:dyDescent="0.3">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x14ac:dyDescent="0.3">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x14ac:dyDescent="0.3">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x14ac:dyDescent="0.3">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x14ac:dyDescent="0.3">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x14ac:dyDescent="0.3">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x14ac:dyDescent="0.3">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x14ac:dyDescent="0.3">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x14ac:dyDescent="0.3">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x14ac:dyDescent="0.3">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x14ac:dyDescent="0.3">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x14ac:dyDescent="0.3">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x14ac:dyDescent="0.3">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x14ac:dyDescent="0.3">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x14ac:dyDescent="0.3">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x14ac:dyDescent="0.3">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x14ac:dyDescent="0.3">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x14ac:dyDescent="0.3">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x14ac:dyDescent="0.3">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x14ac:dyDescent="0.3">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x14ac:dyDescent="0.3">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x14ac:dyDescent="0.3">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x14ac:dyDescent="0.3">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x14ac:dyDescent="0.3">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x14ac:dyDescent="0.3">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x14ac:dyDescent="0.3">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x14ac:dyDescent="0.3">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x14ac:dyDescent="0.3">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x14ac:dyDescent="0.3">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x14ac:dyDescent="0.3">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x14ac:dyDescent="0.3">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x14ac:dyDescent="0.3">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x14ac:dyDescent="0.3">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x14ac:dyDescent="0.3">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x14ac:dyDescent="0.3">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x14ac:dyDescent="0.3">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x14ac:dyDescent="0.3">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x14ac:dyDescent="0.3">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x14ac:dyDescent="0.3">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x14ac:dyDescent="0.3">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x14ac:dyDescent="0.3">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x14ac:dyDescent="0.3">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x14ac:dyDescent="0.3">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x14ac:dyDescent="0.3">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x14ac:dyDescent="0.3">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x14ac:dyDescent="0.3">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x14ac:dyDescent="0.3">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x14ac:dyDescent="0.3">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x14ac:dyDescent="0.3">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x14ac:dyDescent="0.3">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x14ac:dyDescent="0.3">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x14ac:dyDescent="0.3">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x14ac:dyDescent="0.3">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x14ac:dyDescent="0.3">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x14ac:dyDescent="0.3">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x14ac:dyDescent="0.3">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x14ac:dyDescent="0.3">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x14ac:dyDescent="0.3">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x14ac:dyDescent="0.3">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x14ac:dyDescent="0.3">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x14ac:dyDescent="0.3">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x14ac:dyDescent="0.3">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x14ac:dyDescent="0.3">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x14ac:dyDescent="0.3">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x14ac:dyDescent="0.3">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x14ac:dyDescent="0.3">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x14ac:dyDescent="0.3">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x14ac:dyDescent="0.3">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x14ac:dyDescent="0.3">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x14ac:dyDescent="0.3">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x14ac:dyDescent="0.3">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x14ac:dyDescent="0.3">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x14ac:dyDescent="0.3">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x14ac:dyDescent="0.3">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x14ac:dyDescent="0.3">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x14ac:dyDescent="0.3">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x14ac:dyDescent="0.3">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x14ac:dyDescent="0.3">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x14ac:dyDescent="0.3">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x14ac:dyDescent="0.3">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x14ac:dyDescent="0.3">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x14ac:dyDescent="0.3">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x14ac:dyDescent="0.3">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x14ac:dyDescent="0.3">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x14ac:dyDescent="0.3">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x14ac:dyDescent="0.3">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x14ac:dyDescent="0.3">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x14ac:dyDescent="0.3">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x14ac:dyDescent="0.3">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x14ac:dyDescent="0.3">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x14ac:dyDescent="0.3">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x14ac:dyDescent="0.3">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x14ac:dyDescent="0.3">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x14ac:dyDescent="0.3">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x14ac:dyDescent="0.3">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x14ac:dyDescent="0.3">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x14ac:dyDescent="0.3">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x14ac:dyDescent="0.3">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x14ac:dyDescent="0.3">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x14ac:dyDescent="0.3">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x14ac:dyDescent="0.3">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x14ac:dyDescent="0.3">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x14ac:dyDescent="0.3">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x14ac:dyDescent="0.3">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x14ac:dyDescent="0.3">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x14ac:dyDescent="0.3">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x14ac:dyDescent="0.3">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x14ac:dyDescent="0.3">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x14ac:dyDescent="0.3">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x14ac:dyDescent="0.3">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x14ac:dyDescent="0.3">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x14ac:dyDescent="0.3">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x14ac:dyDescent="0.3">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x14ac:dyDescent="0.3">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x14ac:dyDescent="0.3">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x14ac:dyDescent="0.3">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x14ac:dyDescent="0.3">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x14ac:dyDescent="0.3">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x14ac:dyDescent="0.3">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x14ac:dyDescent="0.3">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x14ac:dyDescent="0.3">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x14ac:dyDescent="0.3">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x14ac:dyDescent="0.3">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x14ac:dyDescent="0.3">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x14ac:dyDescent="0.3">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x14ac:dyDescent="0.3">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x14ac:dyDescent="0.3">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x14ac:dyDescent="0.3">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x14ac:dyDescent="0.3">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x14ac:dyDescent="0.3">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x14ac:dyDescent="0.3">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x14ac:dyDescent="0.3">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x14ac:dyDescent="0.3">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x14ac:dyDescent="0.3">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x14ac:dyDescent="0.3">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x14ac:dyDescent="0.3">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x14ac:dyDescent="0.3">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x14ac:dyDescent="0.3">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x14ac:dyDescent="0.3">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x14ac:dyDescent="0.3">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x14ac:dyDescent="0.3">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x14ac:dyDescent="0.3">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x14ac:dyDescent="0.3">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x14ac:dyDescent="0.3">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x14ac:dyDescent="0.3">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x14ac:dyDescent="0.3">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x14ac:dyDescent="0.3">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x14ac:dyDescent="0.3">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x14ac:dyDescent="0.3">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x14ac:dyDescent="0.3">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x14ac:dyDescent="0.3">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x14ac:dyDescent="0.3">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x14ac:dyDescent="0.3">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x14ac:dyDescent="0.3">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x14ac:dyDescent="0.3">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x14ac:dyDescent="0.3">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x14ac:dyDescent="0.3">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x14ac:dyDescent="0.3">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x14ac:dyDescent="0.3">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x14ac:dyDescent="0.3">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x14ac:dyDescent="0.3">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x14ac:dyDescent="0.3">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x14ac:dyDescent="0.3">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x14ac:dyDescent="0.3">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x14ac:dyDescent="0.3">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x14ac:dyDescent="0.3">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x14ac:dyDescent="0.3">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x14ac:dyDescent="0.3">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x14ac:dyDescent="0.3">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x14ac:dyDescent="0.3">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x14ac:dyDescent="0.3">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x14ac:dyDescent="0.3">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x14ac:dyDescent="0.3">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x14ac:dyDescent="0.3">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x14ac:dyDescent="0.3">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x14ac:dyDescent="0.3">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x14ac:dyDescent="0.3">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x14ac:dyDescent="0.3">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x14ac:dyDescent="0.3">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x14ac:dyDescent="0.3">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x14ac:dyDescent="0.3">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x14ac:dyDescent="0.3">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x14ac:dyDescent="0.3">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x14ac:dyDescent="0.3">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x14ac:dyDescent="0.3">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x14ac:dyDescent="0.3">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x14ac:dyDescent="0.3">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x14ac:dyDescent="0.3">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x14ac:dyDescent="0.3">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x14ac:dyDescent="0.3">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x14ac:dyDescent="0.3">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x14ac:dyDescent="0.3">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x14ac:dyDescent="0.3">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x14ac:dyDescent="0.3">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x14ac:dyDescent="0.3">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x14ac:dyDescent="0.3">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x14ac:dyDescent="0.3">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x14ac:dyDescent="0.3">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x14ac:dyDescent="0.3">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x14ac:dyDescent="0.3">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x14ac:dyDescent="0.3">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x14ac:dyDescent="0.3">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x14ac:dyDescent="0.3">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x14ac:dyDescent="0.3">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x14ac:dyDescent="0.3">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x14ac:dyDescent="0.3">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x14ac:dyDescent="0.3">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x14ac:dyDescent="0.3">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x14ac:dyDescent="0.3">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x14ac:dyDescent="0.3">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x14ac:dyDescent="0.3">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x14ac:dyDescent="0.3">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x14ac:dyDescent="0.3">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x14ac:dyDescent="0.3">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x14ac:dyDescent="0.3">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x14ac:dyDescent="0.3">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x14ac:dyDescent="0.3">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x14ac:dyDescent="0.3">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x14ac:dyDescent="0.3">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x14ac:dyDescent="0.3">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x14ac:dyDescent="0.3">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x14ac:dyDescent="0.3">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x14ac:dyDescent="0.3">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x14ac:dyDescent="0.3">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x14ac:dyDescent="0.3">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x14ac:dyDescent="0.3">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x14ac:dyDescent="0.3">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x14ac:dyDescent="0.3">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x14ac:dyDescent="0.3">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x14ac:dyDescent="0.3">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x14ac:dyDescent="0.3">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x14ac:dyDescent="0.3">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x14ac:dyDescent="0.3">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x14ac:dyDescent="0.3">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x14ac:dyDescent="0.3">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x14ac:dyDescent="0.3">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x14ac:dyDescent="0.3">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x14ac:dyDescent="0.3">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x14ac:dyDescent="0.3">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x14ac:dyDescent="0.3">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x14ac:dyDescent="0.3">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x14ac:dyDescent="0.3">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x14ac:dyDescent="0.3">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x14ac:dyDescent="0.3">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x14ac:dyDescent="0.3">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x14ac:dyDescent="0.3">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x14ac:dyDescent="0.3">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x14ac:dyDescent="0.3">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x14ac:dyDescent="0.3">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x14ac:dyDescent="0.3">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x14ac:dyDescent="0.3">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x14ac:dyDescent="0.3">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x14ac:dyDescent="0.3">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x14ac:dyDescent="0.3">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x14ac:dyDescent="0.3">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x14ac:dyDescent="0.3">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x14ac:dyDescent="0.3">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x14ac:dyDescent="0.3">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x14ac:dyDescent="0.3">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x14ac:dyDescent="0.3">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x14ac:dyDescent="0.3">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x14ac:dyDescent="0.3">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x14ac:dyDescent="0.3">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x14ac:dyDescent="0.3">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x14ac:dyDescent="0.3">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x14ac:dyDescent="0.3">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x14ac:dyDescent="0.3">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x14ac:dyDescent="0.3">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x14ac:dyDescent="0.3">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x14ac:dyDescent="0.3">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x14ac:dyDescent="0.3">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x14ac:dyDescent="0.3">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x14ac:dyDescent="0.3">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x14ac:dyDescent="0.3">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x14ac:dyDescent="0.3">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x14ac:dyDescent="0.3">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x14ac:dyDescent="0.3">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x14ac:dyDescent="0.3">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x14ac:dyDescent="0.3">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x14ac:dyDescent="0.3">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x14ac:dyDescent="0.3">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x14ac:dyDescent="0.3">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x14ac:dyDescent="0.3">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x14ac:dyDescent="0.3">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x14ac:dyDescent="0.3">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x14ac:dyDescent="0.3">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x14ac:dyDescent="0.3">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x14ac:dyDescent="0.3">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x14ac:dyDescent="0.3">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x14ac:dyDescent="0.3">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x14ac:dyDescent="0.3">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x14ac:dyDescent="0.3">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x14ac:dyDescent="0.3">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x14ac:dyDescent="0.3">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x14ac:dyDescent="0.3">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x14ac:dyDescent="0.3">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x14ac:dyDescent="0.3">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x14ac:dyDescent="0.3">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x14ac:dyDescent="0.3">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x14ac:dyDescent="0.3">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x14ac:dyDescent="0.3">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x14ac:dyDescent="0.3">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x14ac:dyDescent="0.3">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x14ac:dyDescent="0.3">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x14ac:dyDescent="0.3">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x14ac:dyDescent="0.3">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x14ac:dyDescent="0.3">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x14ac:dyDescent="0.3">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x14ac:dyDescent="0.3">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x14ac:dyDescent="0.3">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x14ac:dyDescent="0.3">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x14ac:dyDescent="0.3">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x14ac:dyDescent="0.3">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x14ac:dyDescent="0.3">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x14ac:dyDescent="0.3">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x14ac:dyDescent="0.3">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x14ac:dyDescent="0.3">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x14ac:dyDescent="0.3">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x14ac:dyDescent="0.3">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x14ac:dyDescent="0.3">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x14ac:dyDescent="0.3">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x14ac:dyDescent="0.3">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x14ac:dyDescent="0.3">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x14ac:dyDescent="0.3">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x14ac:dyDescent="0.3">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x14ac:dyDescent="0.3">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x14ac:dyDescent="0.3">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x14ac:dyDescent="0.3">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x14ac:dyDescent="0.3">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x14ac:dyDescent="0.3">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x14ac:dyDescent="0.3">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x14ac:dyDescent="0.3">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x14ac:dyDescent="0.3">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x14ac:dyDescent="0.3">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x14ac:dyDescent="0.3">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x14ac:dyDescent="0.3">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x14ac:dyDescent="0.3">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x14ac:dyDescent="0.3">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x14ac:dyDescent="0.3">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x14ac:dyDescent="0.3">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x14ac:dyDescent="0.3">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x14ac:dyDescent="0.3">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x14ac:dyDescent="0.3">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x14ac:dyDescent="0.3">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x14ac:dyDescent="0.3">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x14ac:dyDescent="0.3">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x14ac:dyDescent="0.3">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x14ac:dyDescent="0.3">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x14ac:dyDescent="0.3">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x14ac:dyDescent="0.3">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x14ac:dyDescent="0.3">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x14ac:dyDescent="0.3">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x14ac:dyDescent="0.3">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x14ac:dyDescent="0.3">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x14ac:dyDescent="0.3">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x14ac:dyDescent="0.3">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x14ac:dyDescent="0.3">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x14ac:dyDescent="0.3">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x14ac:dyDescent="0.3">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x14ac:dyDescent="0.3">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x14ac:dyDescent="0.3">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x14ac:dyDescent="0.3">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x14ac:dyDescent="0.3">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x14ac:dyDescent="0.3">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x14ac:dyDescent="0.3">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x14ac:dyDescent="0.3">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x14ac:dyDescent="0.3">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x14ac:dyDescent="0.3">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x14ac:dyDescent="0.3">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x14ac:dyDescent="0.3">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x14ac:dyDescent="0.3">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x14ac:dyDescent="0.3">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x14ac:dyDescent="0.3">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x14ac:dyDescent="0.3">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x14ac:dyDescent="0.3">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x14ac:dyDescent="0.3">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x14ac:dyDescent="0.3">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x14ac:dyDescent="0.3">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x14ac:dyDescent="0.3">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x14ac:dyDescent="0.3">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x14ac:dyDescent="0.3">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x14ac:dyDescent="0.3">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x14ac:dyDescent="0.3">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x14ac:dyDescent="0.3">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x14ac:dyDescent="0.3">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x14ac:dyDescent="0.3">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x14ac:dyDescent="0.3">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x14ac:dyDescent="0.3">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x14ac:dyDescent="0.3">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x14ac:dyDescent="0.3">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x14ac:dyDescent="0.3">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x14ac:dyDescent="0.3">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x14ac:dyDescent="0.3">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x14ac:dyDescent="0.3">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x14ac:dyDescent="0.3">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x14ac:dyDescent="0.3">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x14ac:dyDescent="0.3">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x14ac:dyDescent="0.3">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x14ac:dyDescent="0.3">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x14ac:dyDescent="0.3">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x14ac:dyDescent="0.3">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x14ac:dyDescent="0.3">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x14ac:dyDescent="0.3">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x14ac:dyDescent="0.3">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x14ac:dyDescent="0.3">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x14ac:dyDescent="0.3">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x14ac:dyDescent="0.3">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x14ac:dyDescent="0.3">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x14ac:dyDescent="0.3">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x14ac:dyDescent="0.3">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x14ac:dyDescent="0.3">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x14ac:dyDescent="0.3">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x14ac:dyDescent="0.3">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x14ac:dyDescent="0.3">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x14ac:dyDescent="0.3">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x14ac:dyDescent="0.3">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x14ac:dyDescent="0.3">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x14ac:dyDescent="0.3">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x14ac:dyDescent="0.3">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x14ac:dyDescent="0.3">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x14ac:dyDescent="0.3">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x14ac:dyDescent="0.3">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x14ac:dyDescent="0.3">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x14ac:dyDescent="0.3">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x14ac:dyDescent="0.3">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x14ac:dyDescent="0.3">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x14ac:dyDescent="0.3">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x14ac:dyDescent="0.3">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x14ac:dyDescent="0.3">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x14ac:dyDescent="0.3">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x14ac:dyDescent="0.3">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x14ac:dyDescent="0.3">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x14ac:dyDescent="0.3">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x14ac:dyDescent="0.3">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x14ac:dyDescent="0.3">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x14ac:dyDescent="0.3">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x14ac:dyDescent="0.3">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x14ac:dyDescent="0.3">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x14ac:dyDescent="0.3">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x14ac:dyDescent="0.3">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x14ac:dyDescent="0.3">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x14ac:dyDescent="0.3">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x14ac:dyDescent="0.3">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x14ac:dyDescent="0.3">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x14ac:dyDescent="0.3">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x14ac:dyDescent="0.3">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x14ac:dyDescent="0.3">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x14ac:dyDescent="0.3">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x14ac:dyDescent="0.3">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x14ac:dyDescent="0.3">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x14ac:dyDescent="0.3">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x14ac:dyDescent="0.3">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x14ac:dyDescent="0.3">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x14ac:dyDescent="0.3">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x14ac:dyDescent="0.3">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x14ac:dyDescent="0.3">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x14ac:dyDescent="0.3">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x14ac:dyDescent="0.3">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x14ac:dyDescent="0.3">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x14ac:dyDescent="0.3">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x14ac:dyDescent="0.3">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x14ac:dyDescent="0.3">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x14ac:dyDescent="0.3">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x14ac:dyDescent="0.3">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x14ac:dyDescent="0.3">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x14ac:dyDescent="0.3">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x14ac:dyDescent="0.3">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x14ac:dyDescent="0.3">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x14ac:dyDescent="0.3">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x14ac:dyDescent="0.3">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x14ac:dyDescent="0.3">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x14ac:dyDescent="0.3">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x14ac:dyDescent="0.3">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x14ac:dyDescent="0.3">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x14ac:dyDescent="0.3">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x14ac:dyDescent="0.3">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x14ac:dyDescent="0.3">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x14ac:dyDescent="0.3">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x14ac:dyDescent="0.3">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x14ac:dyDescent="0.3">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x14ac:dyDescent="0.3">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x14ac:dyDescent="0.3">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x14ac:dyDescent="0.3">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x14ac:dyDescent="0.3">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x14ac:dyDescent="0.3">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x14ac:dyDescent="0.3">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x14ac:dyDescent="0.3">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x14ac:dyDescent="0.3">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x14ac:dyDescent="0.3">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x14ac:dyDescent="0.3">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x14ac:dyDescent="0.3">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x14ac:dyDescent="0.3">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x14ac:dyDescent="0.3">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x14ac:dyDescent="0.3">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x14ac:dyDescent="0.3">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x14ac:dyDescent="0.3">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x14ac:dyDescent="0.3">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x14ac:dyDescent="0.3">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x14ac:dyDescent="0.3">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x14ac:dyDescent="0.3">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x14ac:dyDescent="0.3">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x14ac:dyDescent="0.3">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x14ac:dyDescent="0.3">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x14ac:dyDescent="0.3">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x14ac:dyDescent="0.3">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x14ac:dyDescent="0.3">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x14ac:dyDescent="0.3">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x14ac:dyDescent="0.3">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x14ac:dyDescent="0.3">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x14ac:dyDescent="0.3">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x14ac:dyDescent="0.3">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x14ac:dyDescent="0.3">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x14ac:dyDescent="0.3">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x14ac:dyDescent="0.3">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x14ac:dyDescent="0.3">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x14ac:dyDescent="0.3">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x14ac:dyDescent="0.3">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x14ac:dyDescent="0.3">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x14ac:dyDescent="0.3">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x14ac:dyDescent="0.3">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x14ac:dyDescent="0.3">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x14ac:dyDescent="0.3">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x14ac:dyDescent="0.3">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x14ac:dyDescent="0.3">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x14ac:dyDescent="0.3">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x14ac:dyDescent="0.3">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x14ac:dyDescent="0.3">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x14ac:dyDescent="0.3">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x14ac:dyDescent="0.3">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x14ac:dyDescent="0.3">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x14ac:dyDescent="0.3">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x14ac:dyDescent="0.3">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x14ac:dyDescent="0.3">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x14ac:dyDescent="0.3">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x14ac:dyDescent="0.3">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x14ac:dyDescent="0.3">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x14ac:dyDescent="0.3">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x14ac:dyDescent="0.3">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x14ac:dyDescent="0.3">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x14ac:dyDescent="0.3">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x14ac:dyDescent="0.3">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x14ac:dyDescent="0.3">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x14ac:dyDescent="0.3">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x14ac:dyDescent="0.3">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x14ac:dyDescent="0.3">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x14ac:dyDescent="0.3">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x14ac:dyDescent="0.3">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x14ac:dyDescent="0.3">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x14ac:dyDescent="0.3">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x14ac:dyDescent="0.3">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x14ac:dyDescent="0.3">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x14ac:dyDescent="0.3">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x14ac:dyDescent="0.3">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x14ac:dyDescent="0.3">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x14ac:dyDescent="0.3">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x14ac:dyDescent="0.3">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x14ac:dyDescent="0.3">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x14ac:dyDescent="0.3">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x14ac:dyDescent="0.3">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x14ac:dyDescent="0.3">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x14ac:dyDescent="0.3">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x14ac:dyDescent="0.3">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x14ac:dyDescent="0.3">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x14ac:dyDescent="0.3">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x14ac:dyDescent="0.3">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x14ac:dyDescent="0.3">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x14ac:dyDescent="0.3">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x14ac:dyDescent="0.3">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x14ac:dyDescent="0.3">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x14ac:dyDescent="0.3">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x14ac:dyDescent="0.3">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x14ac:dyDescent="0.3">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x14ac:dyDescent="0.3">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x14ac:dyDescent="0.3">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x14ac:dyDescent="0.3">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x14ac:dyDescent="0.3">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x14ac:dyDescent="0.3">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x14ac:dyDescent="0.3">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x14ac:dyDescent="0.3">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x14ac:dyDescent="0.3">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x14ac:dyDescent="0.3">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x14ac:dyDescent="0.3">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x14ac:dyDescent="0.3">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x14ac:dyDescent="0.3">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x14ac:dyDescent="0.3">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x14ac:dyDescent="0.3">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x14ac:dyDescent="0.3">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x14ac:dyDescent="0.3">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x14ac:dyDescent="0.3">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x14ac:dyDescent="0.3">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x14ac:dyDescent="0.3">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x14ac:dyDescent="0.3">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x14ac:dyDescent="0.3">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x14ac:dyDescent="0.3">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x14ac:dyDescent="0.3">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x14ac:dyDescent="0.3">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x14ac:dyDescent="0.3">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x14ac:dyDescent="0.3">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x14ac:dyDescent="0.3">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x14ac:dyDescent="0.3">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x14ac:dyDescent="0.3">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x14ac:dyDescent="0.3">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x14ac:dyDescent="0.3">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x14ac:dyDescent="0.3">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x14ac:dyDescent="0.3">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x14ac:dyDescent="0.3">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x14ac:dyDescent="0.3">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x14ac:dyDescent="0.3">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x14ac:dyDescent="0.3">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x14ac:dyDescent="0.3">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x14ac:dyDescent="0.3">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x14ac:dyDescent="0.3">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x14ac:dyDescent="0.3">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x14ac:dyDescent="0.3">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x14ac:dyDescent="0.3">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x14ac:dyDescent="0.3">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x14ac:dyDescent="0.3">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x14ac:dyDescent="0.3">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x14ac:dyDescent="0.3">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x14ac:dyDescent="0.3">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x14ac:dyDescent="0.3">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x14ac:dyDescent="0.3">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x14ac:dyDescent="0.3">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x14ac:dyDescent="0.3">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x14ac:dyDescent="0.3">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x14ac:dyDescent="0.3">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x14ac:dyDescent="0.3">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x14ac:dyDescent="0.3">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x14ac:dyDescent="0.3">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x14ac:dyDescent="0.3">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x14ac:dyDescent="0.3">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x14ac:dyDescent="0.3">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x14ac:dyDescent="0.3">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x14ac:dyDescent="0.3">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x14ac:dyDescent="0.3">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x14ac:dyDescent="0.3">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x14ac:dyDescent="0.3">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x14ac:dyDescent="0.3">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x14ac:dyDescent="0.3">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x14ac:dyDescent="0.3">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x14ac:dyDescent="0.3">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x14ac:dyDescent="0.3">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x14ac:dyDescent="0.3">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x14ac:dyDescent="0.3">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x14ac:dyDescent="0.3">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x14ac:dyDescent="0.3">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x14ac:dyDescent="0.3">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x14ac:dyDescent="0.3">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x14ac:dyDescent="0.3">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x14ac:dyDescent="0.3">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x14ac:dyDescent="0.3">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x14ac:dyDescent="0.3">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x14ac:dyDescent="0.3">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x14ac:dyDescent="0.3">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x14ac:dyDescent="0.3">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x14ac:dyDescent="0.3">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x14ac:dyDescent="0.3">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x14ac:dyDescent="0.3">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x14ac:dyDescent="0.3">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x14ac:dyDescent="0.3">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x14ac:dyDescent="0.3">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x14ac:dyDescent="0.3">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x14ac:dyDescent="0.3">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x14ac:dyDescent="0.3">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x14ac:dyDescent="0.3">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x14ac:dyDescent="0.3">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x14ac:dyDescent="0.3">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x14ac:dyDescent="0.3">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x14ac:dyDescent="0.3">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x14ac:dyDescent="0.3">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x14ac:dyDescent="0.3">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x14ac:dyDescent="0.3">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x14ac:dyDescent="0.3">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x14ac:dyDescent="0.3">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x14ac:dyDescent="0.3">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x14ac:dyDescent="0.3">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x14ac:dyDescent="0.3">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x14ac:dyDescent="0.3">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x14ac:dyDescent="0.3">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x14ac:dyDescent="0.3">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x14ac:dyDescent="0.3">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x14ac:dyDescent="0.3">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x14ac:dyDescent="0.3">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x14ac:dyDescent="0.3">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x14ac:dyDescent="0.3">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x14ac:dyDescent="0.3">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x14ac:dyDescent="0.3">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x14ac:dyDescent="0.3">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x14ac:dyDescent="0.3">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x14ac:dyDescent="0.3">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x14ac:dyDescent="0.3">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x14ac:dyDescent="0.3">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x14ac:dyDescent="0.3">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x14ac:dyDescent="0.3">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x14ac:dyDescent="0.3">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x14ac:dyDescent="0.3">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x14ac:dyDescent="0.3">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x14ac:dyDescent="0.3">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x14ac:dyDescent="0.3">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x14ac:dyDescent="0.3">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x14ac:dyDescent="0.3">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x14ac:dyDescent="0.3">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x14ac:dyDescent="0.3">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x14ac:dyDescent="0.3">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x14ac:dyDescent="0.3">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x14ac:dyDescent="0.3">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x14ac:dyDescent="0.3">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x14ac:dyDescent="0.3">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x14ac:dyDescent="0.3">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x14ac:dyDescent="0.3">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x14ac:dyDescent="0.3">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x14ac:dyDescent="0.3">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x14ac:dyDescent="0.3">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x14ac:dyDescent="0.3">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x14ac:dyDescent="0.3">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x14ac:dyDescent="0.3">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x14ac:dyDescent="0.3">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x14ac:dyDescent="0.3">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x14ac:dyDescent="0.3">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x14ac:dyDescent="0.3">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x14ac:dyDescent="0.3">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x14ac:dyDescent="0.3">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x14ac:dyDescent="0.3">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x14ac:dyDescent="0.3">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x14ac:dyDescent="0.3">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x14ac:dyDescent="0.3">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x14ac:dyDescent="0.3">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x14ac:dyDescent="0.3">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x14ac:dyDescent="0.3">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x14ac:dyDescent="0.3">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x14ac:dyDescent="0.3">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x14ac:dyDescent="0.3">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x14ac:dyDescent="0.3">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x14ac:dyDescent="0.3">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x14ac:dyDescent="0.3">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x14ac:dyDescent="0.3">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x14ac:dyDescent="0.3">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x14ac:dyDescent="0.3">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x14ac:dyDescent="0.3">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x14ac:dyDescent="0.3">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x14ac:dyDescent="0.3">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x14ac:dyDescent="0.3">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x14ac:dyDescent="0.3">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x14ac:dyDescent="0.3">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x14ac:dyDescent="0.3">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x14ac:dyDescent="0.3">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x14ac:dyDescent="0.3">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x14ac:dyDescent="0.3">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x14ac:dyDescent="0.3">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x14ac:dyDescent="0.3">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x14ac:dyDescent="0.3">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x14ac:dyDescent="0.3">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x14ac:dyDescent="0.3">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x14ac:dyDescent="0.3">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x14ac:dyDescent="0.3">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x14ac:dyDescent="0.3">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x14ac:dyDescent="0.3">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x14ac:dyDescent="0.3">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x14ac:dyDescent="0.3">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x14ac:dyDescent="0.3">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x14ac:dyDescent="0.3">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x14ac:dyDescent="0.3">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x14ac:dyDescent="0.3">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x14ac:dyDescent="0.3">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x14ac:dyDescent="0.3">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x14ac:dyDescent="0.3">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x14ac:dyDescent="0.3">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x14ac:dyDescent="0.3">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x14ac:dyDescent="0.3">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x14ac:dyDescent="0.3">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x14ac:dyDescent="0.3">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x14ac:dyDescent="0.3">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x14ac:dyDescent="0.3">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x14ac:dyDescent="0.3">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x14ac:dyDescent="0.3">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x14ac:dyDescent="0.3">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x14ac:dyDescent="0.3">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x14ac:dyDescent="0.3">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x14ac:dyDescent="0.3">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x14ac:dyDescent="0.3">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x14ac:dyDescent="0.3">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x14ac:dyDescent="0.3">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x14ac:dyDescent="0.3">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x14ac:dyDescent="0.3">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x14ac:dyDescent="0.3">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x14ac:dyDescent="0.3">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x14ac:dyDescent="0.3">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x14ac:dyDescent="0.3">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x14ac:dyDescent="0.3">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x14ac:dyDescent="0.3">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x14ac:dyDescent="0.3">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x14ac:dyDescent="0.3">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x14ac:dyDescent="0.3">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x14ac:dyDescent="0.3">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x14ac:dyDescent="0.3">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x14ac:dyDescent="0.3">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x14ac:dyDescent="0.3">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x14ac:dyDescent="0.3">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x14ac:dyDescent="0.3">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x14ac:dyDescent="0.3">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x14ac:dyDescent="0.3">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x14ac:dyDescent="0.3">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x14ac:dyDescent="0.3">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x14ac:dyDescent="0.3">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x14ac:dyDescent="0.3">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x14ac:dyDescent="0.3">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x14ac:dyDescent="0.3">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x14ac:dyDescent="0.3">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x14ac:dyDescent="0.3">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x14ac:dyDescent="0.3">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x14ac:dyDescent="0.3">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x14ac:dyDescent="0.3">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x14ac:dyDescent="0.3">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x14ac:dyDescent="0.3">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x14ac:dyDescent="0.3">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x14ac:dyDescent="0.3">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x14ac:dyDescent="0.3">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x14ac:dyDescent="0.3">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x14ac:dyDescent="0.3">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x14ac:dyDescent="0.3">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x14ac:dyDescent="0.3">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x14ac:dyDescent="0.3">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x14ac:dyDescent="0.3">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x14ac:dyDescent="0.3">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x14ac:dyDescent="0.3">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x14ac:dyDescent="0.3">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x14ac:dyDescent="0.3">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x14ac:dyDescent="0.3">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x14ac:dyDescent="0.3">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x14ac:dyDescent="0.3">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x14ac:dyDescent="0.3">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x14ac:dyDescent="0.3">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x14ac:dyDescent="0.3">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x14ac:dyDescent="0.3">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x14ac:dyDescent="0.3">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x14ac:dyDescent="0.3">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x14ac:dyDescent="0.3">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x14ac:dyDescent="0.3">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x14ac:dyDescent="0.3">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x14ac:dyDescent="0.3">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x14ac:dyDescent="0.3">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x14ac:dyDescent="0.3">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x14ac:dyDescent="0.3">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x14ac:dyDescent="0.3">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x14ac:dyDescent="0.3">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x14ac:dyDescent="0.3">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x14ac:dyDescent="0.3">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x14ac:dyDescent="0.3">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x14ac:dyDescent="0.3">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x14ac:dyDescent="0.3">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x14ac:dyDescent="0.3">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x14ac:dyDescent="0.3">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x14ac:dyDescent="0.3">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x14ac:dyDescent="0.3">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x14ac:dyDescent="0.3">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x14ac:dyDescent="0.3">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x14ac:dyDescent="0.3">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x14ac:dyDescent="0.3">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x14ac:dyDescent="0.3">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x14ac:dyDescent="0.3">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x14ac:dyDescent="0.3">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x14ac:dyDescent="0.3">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x14ac:dyDescent="0.3">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x14ac:dyDescent="0.3">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x14ac:dyDescent="0.3">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x14ac:dyDescent="0.3">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x14ac:dyDescent="0.3">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x14ac:dyDescent="0.3">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x14ac:dyDescent="0.3">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x14ac:dyDescent="0.3">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x14ac:dyDescent="0.3">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x14ac:dyDescent="0.3">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x14ac:dyDescent="0.3">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x14ac:dyDescent="0.3">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x14ac:dyDescent="0.3">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x14ac:dyDescent="0.3">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x14ac:dyDescent="0.3">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x14ac:dyDescent="0.3">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x14ac:dyDescent="0.3">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x14ac:dyDescent="0.3">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x14ac:dyDescent="0.3">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x14ac:dyDescent="0.3">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x14ac:dyDescent="0.3">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x14ac:dyDescent="0.3">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x14ac:dyDescent="0.3">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x14ac:dyDescent="0.3">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x14ac:dyDescent="0.3">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x14ac:dyDescent="0.3">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x14ac:dyDescent="0.3">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x14ac:dyDescent="0.3">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x14ac:dyDescent="0.3">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x14ac:dyDescent="0.3">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x14ac:dyDescent="0.3">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x14ac:dyDescent="0.3">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x14ac:dyDescent="0.3">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x14ac:dyDescent="0.3">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x14ac:dyDescent="0.3">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x14ac:dyDescent="0.3">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x14ac:dyDescent="0.3">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x14ac:dyDescent="0.3">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x14ac:dyDescent="0.3">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x14ac:dyDescent="0.3">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x14ac:dyDescent="0.3">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x14ac:dyDescent="0.3">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x14ac:dyDescent="0.3">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x14ac:dyDescent="0.3">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x14ac:dyDescent="0.3">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x14ac:dyDescent="0.3">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x14ac:dyDescent="0.3">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x14ac:dyDescent="0.3">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x14ac:dyDescent="0.3">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x14ac:dyDescent="0.3">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x14ac:dyDescent="0.3">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x14ac:dyDescent="0.3">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x14ac:dyDescent="0.3">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x14ac:dyDescent="0.3">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x14ac:dyDescent="0.3">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x14ac:dyDescent="0.3">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x14ac:dyDescent="0.3">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x14ac:dyDescent="0.3">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x14ac:dyDescent="0.3">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x14ac:dyDescent="0.3">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x14ac:dyDescent="0.3">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x14ac:dyDescent="0.3">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x14ac:dyDescent="0.3">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x14ac:dyDescent="0.3">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x14ac:dyDescent="0.3">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x14ac:dyDescent="0.3">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x14ac:dyDescent="0.3">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x14ac:dyDescent="0.3">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x14ac:dyDescent="0.3">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x14ac:dyDescent="0.3">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x14ac:dyDescent="0.3">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x14ac:dyDescent="0.3">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x14ac:dyDescent="0.3">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x14ac:dyDescent="0.3">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x14ac:dyDescent="0.3">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x14ac:dyDescent="0.3">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x14ac:dyDescent="0.3">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x14ac:dyDescent="0.3">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x14ac:dyDescent="0.3">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x14ac:dyDescent="0.3">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x14ac:dyDescent="0.3">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x14ac:dyDescent="0.3">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x14ac:dyDescent="0.3">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x14ac:dyDescent="0.3">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x14ac:dyDescent="0.3">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x14ac:dyDescent="0.3">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x14ac:dyDescent="0.3">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x14ac:dyDescent="0.3">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x14ac:dyDescent="0.3">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x14ac:dyDescent="0.3">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x14ac:dyDescent="0.3">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x14ac:dyDescent="0.3">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x14ac:dyDescent="0.3">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x14ac:dyDescent="0.3">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x14ac:dyDescent="0.3">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x14ac:dyDescent="0.3">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x14ac:dyDescent="0.3">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x14ac:dyDescent="0.3">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x14ac:dyDescent="0.3">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x14ac:dyDescent="0.3">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x14ac:dyDescent="0.3">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x14ac:dyDescent="0.3">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x14ac:dyDescent="0.3">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x14ac:dyDescent="0.3">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x14ac:dyDescent="0.3">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x14ac:dyDescent="0.3">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x14ac:dyDescent="0.3">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x14ac:dyDescent="0.3">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x14ac:dyDescent="0.3">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x14ac:dyDescent="0.3">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x14ac:dyDescent="0.3">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x14ac:dyDescent="0.3">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x14ac:dyDescent="0.3">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x14ac:dyDescent="0.3">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x14ac:dyDescent="0.3">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x14ac:dyDescent="0.3">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x14ac:dyDescent="0.3">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x14ac:dyDescent="0.3">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x14ac:dyDescent="0.3">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x14ac:dyDescent="0.3">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x14ac:dyDescent="0.3">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x14ac:dyDescent="0.3">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x14ac:dyDescent="0.3">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x14ac:dyDescent="0.3">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x14ac:dyDescent="0.3">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x14ac:dyDescent="0.3">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x14ac:dyDescent="0.3">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x14ac:dyDescent="0.3">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x14ac:dyDescent="0.3">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x14ac:dyDescent="0.3">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x14ac:dyDescent="0.3">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x14ac:dyDescent="0.3">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x14ac:dyDescent="0.3">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x14ac:dyDescent="0.3">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x14ac:dyDescent="0.3">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x14ac:dyDescent="0.3">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x14ac:dyDescent="0.3">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x14ac:dyDescent="0.3">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x14ac:dyDescent="0.3">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x14ac:dyDescent="0.3">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x14ac:dyDescent="0.3">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x14ac:dyDescent="0.3">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x14ac:dyDescent="0.3">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x14ac:dyDescent="0.3">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x14ac:dyDescent="0.3">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x14ac:dyDescent="0.3">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x14ac:dyDescent="0.3">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x14ac:dyDescent="0.3">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x14ac:dyDescent="0.3">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x14ac:dyDescent="0.3">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x14ac:dyDescent="0.3">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x14ac:dyDescent="0.3">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x14ac:dyDescent="0.3">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x14ac:dyDescent="0.3">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x14ac:dyDescent="0.3">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x14ac:dyDescent="0.3">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x14ac:dyDescent="0.3">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x14ac:dyDescent="0.3">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x14ac:dyDescent="0.3">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x14ac:dyDescent="0.3">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x14ac:dyDescent="0.3">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x14ac:dyDescent="0.3">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x14ac:dyDescent="0.3">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x14ac:dyDescent="0.3">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x14ac:dyDescent="0.3">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x14ac:dyDescent="0.3">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x14ac:dyDescent="0.3">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x14ac:dyDescent="0.3">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x14ac:dyDescent="0.3">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x14ac:dyDescent="0.3">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x14ac:dyDescent="0.3">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x14ac:dyDescent="0.3">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x14ac:dyDescent="0.3">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x14ac:dyDescent="0.3">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x14ac:dyDescent="0.3">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x14ac:dyDescent="0.3">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x14ac:dyDescent="0.3">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x14ac:dyDescent="0.3">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x14ac:dyDescent="0.3">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x14ac:dyDescent="0.3">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x14ac:dyDescent="0.3">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x14ac:dyDescent="0.3">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x14ac:dyDescent="0.3">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x14ac:dyDescent="0.3">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x14ac:dyDescent="0.3">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x14ac:dyDescent="0.3">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x14ac:dyDescent="0.3">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x14ac:dyDescent="0.3">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x14ac:dyDescent="0.3">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x14ac:dyDescent="0.3">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x14ac:dyDescent="0.3">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x14ac:dyDescent="0.3">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x14ac:dyDescent="0.3">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x14ac:dyDescent="0.3">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x14ac:dyDescent="0.3">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x14ac:dyDescent="0.3">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x14ac:dyDescent="0.3">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x14ac:dyDescent="0.3">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x14ac:dyDescent="0.3">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x14ac:dyDescent="0.3">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x14ac:dyDescent="0.3">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x14ac:dyDescent="0.3">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x14ac:dyDescent="0.3">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x14ac:dyDescent="0.3">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x14ac:dyDescent="0.3">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x14ac:dyDescent="0.3">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x14ac:dyDescent="0.3">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x14ac:dyDescent="0.3">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x14ac:dyDescent="0.3">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x14ac:dyDescent="0.3">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x14ac:dyDescent="0.3">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x14ac:dyDescent="0.3">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x14ac:dyDescent="0.3">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x14ac:dyDescent="0.3">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x14ac:dyDescent="0.3">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x14ac:dyDescent="0.3">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x14ac:dyDescent="0.3">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x14ac:dyDescent="0.3">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x14ac:dyDescent="0.3">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x14ac:dyDescent="0.3">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x14ac:dyDescent="0.3">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x14ac:dyDescent="0.3">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x14ac:dyDescent="0.3">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x14ac:dyDescent="0.3">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x14ac:dyDescent="0.3">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x14ac:dyDescent="0.3">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x14ac:dyDescent="0.3">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x14ac:dyDescent="0.3">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x14ac:dyDescent="0.3">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x14ac:dyDescent="0.3">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x14ac:dyDescent="0.3">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x14ac:dyDescent="0.3">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x14ac:dyDescent="0.3">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x14ac:dyDescent="0.3">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x14ac:dyDescent="0.3">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x14ac:dyDescent="0.3">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x14ac:dyDescent="0.3">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x14ac:dyDescent="0.3">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x14ac:dyDescent="0.3">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x14ac:dyDescent="0.3">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x14ac:dyDescent="0.3">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x14ac:dyDescent="0.3">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x14ac:dyDescent="0.3">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x14ac:dyDescent="0.3">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x14ac:dyDescent="0.3">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x14ac:dyDescent="0.3">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x14ac:dyDescent="0.3">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x14ac:dyDescent="0.3">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x14ac:dyDescent="0.3">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x14ac:dyDescent="0.3">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x14ac:dyDescent="0.3">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x14ac:dyDescent="0.3">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x14ac:dyDescent="0.3">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x14ac:dyDescent="0.3">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x14ac:dyDescent="0.3">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x14ac:dyDescent="0.3">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x14ac:dyDescent="0.3">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x14ac:dyDescent="0.3">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x14ac:dyDescent="0.3">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x14ac:dyDescent="0.3">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x14ac:dyDescent="0.3">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x14ac:dyDescent="0.3">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x14ac:dyDescent="0.3">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x14ac:dyDescent="0.3">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x14ac:dyDescent="0.3">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x14ac:dyDescent="0.3">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x14ac:dyDescent="0.3">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x14ac:dyDescent="0.3">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x14ac:dyDescent="0.3">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x14ac:dyDescent="0.3">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x14ac:dyDescent="0.3">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x14ac:dyDescent="0.3">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x14ac:dyDescent="0.3">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x14ac:dyDescent="0.3">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x14ac:dyDescent="0.3">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x14ac:dyDescent="0.3">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x14ac:dyDescent="0.3">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x14ac:dyDescent="0.3">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x14ac:dyDescent="0.3">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x14ac:dyDescent="0.3">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x14ac:dyDescent="0.3">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x14ac:dyDescent="0.3">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x14ac:dyDescent="0.3">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x14ac:dyDescent="0.3">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x14ac:dyDescent="0.3">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x14ac:dyDescent="0.3">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x14ac:dyDescent="0.3">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x14ac:dyDescent="0.3">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x14ac:dyDescent="0.3">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x14ac:dyDescent="0.3">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x14ac:dyDescent="0.3">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x14ac:dyDescent="0.3">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x14ac:dyDescent="0.3">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x14ac:dyDescent="0.3">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x14ac:dyDescent="0.3">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x14ac:dyDescent="0.3">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x14ac:dyDescent="0.3">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x14ac:dyDescent="0.3">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x14ac:dyDescent="0.3">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x14ac:dyDescent="0.3">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x14ac:dyDescent="0.3">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x14ac:dyDescent="0.3">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x14ac:dyDescent="0.3">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x14ac:dyDescent="0.3">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x14ac:dyDescent="0.3">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x14ac:dyDescent="0.3">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x14ac:dyDescent="0.3">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x14ac:dyDescent="0.3">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x14ac:dyDescent="0.3">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x14ac:dyDescent="0.3">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x14ac:dyDescent="0.3">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x14ac:dyDescent="0.3">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x14ac:dyDescent="0.3">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x14ac:dyDescent="0.3">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x14ac:dyDescent="0.3">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x14ac:dyDescent="0.3">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x14ac:dyDescent="0.3">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x14ac:dyDescent="0.3">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x14ac:dyDescent="0.3">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x14ac:dyDescent="0.3">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x14ac:dyDescent="0.3">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x14ac:dyDescent="0.3">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x14ac:dyDescent="0.3">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x14ac:dyDescent="0.3">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x14ac:dyDescent="0.3">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x14ac:dyDescent="0.3">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x14ac:dyDescent="0.3">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x14ac:dyDescent="0.3">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x14ac:dyDescent="0.3">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x14ac:dyDescent="0.3">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x14ac:dyDescent="0.3">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x14ac:dyDescent="0.3">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x14ac:dyDescent="0.3">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x14ac:dyDescent="0.3">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x14ac:dyDescent="0.3">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x14ac:dyDescent="0.3">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x14ac:dyDescent="0.3">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x14ac:dyDescent="0.3">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x14ac:dyDescent="0.3">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x14ac:dyDescent="0.3">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x14ac:dyDescent="0.3">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x14ac:dyDescent="0.3">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x14ac:dyDescent="0.3">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x14ac:dyDescent="0.3">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x14ac:dyDescent="0.3">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x14ac:dyDescent="0.3">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x14ac:dyDescent="0.3">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x14ac:dyDescent="0.3">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x14ac:dyDescent="0.3">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x14ac:dyDescent="0.3">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x14ac:dyDescent="0.3">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x14ac:dyDescent="0.3">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x14ac:dyDescent="0.3">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x14ac:dyDescent="0.3">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x14ac:dyDescent="0.3">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x14ac:dyDescent="0.3">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x14ac:dyDescent="0.3">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x14ac:dyDescent="0.3">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x14ac:dyDescent="0.3">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x14ac:dyDescent="0.3">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x14ac:dyDescent="0.3">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x14ac:dyDescent="0.3">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x14ac:dyDescent="0.3">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x14ac:dyDescent="0.3">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x14ac:dyDescent="0.3">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x14ac:dyDescent="0.3">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x14ac:dyDescent="0.3">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x14ac:dyDescent="0.3">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x14ac:dyDescent="0.3">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x14ac:dyDescent="0.3">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x14ac:dyDescent="0.3">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x14ac:dyDescent="0.3">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x14ac:dyDescent="0.3">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x14ac:dyDescent="0.3">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x14ac:dyDescent="0.3">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x14ac:dyDescent="0.3">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x14ac:dyDescent="0.3">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x14ac:dyDescent="0.3">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x14ac:dyDescent="0.3">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x14ac:dyDescent="0.3">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x14ac:dyDescent="0.3">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x14ac:dyDescent="0.3">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x14ac:dyDescent="0.3">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x14ac:dyDescent="0.3">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x14ac:dyDescent="0.3">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x14ac:dyDescent="0.3">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x14ac:dyDescent="0.3">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x14ac:dyDescent="0.3">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x14ac:dyDescent="0.3">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x14ac:dyDescent="0.3">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x14ac:dyDescent="0.3">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x14ac:dyDescent="0.3">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x14ac:dyDescent="0.3">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x14ac:dyDescent="0.3">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x14ac:dyDescent="0.3">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x14ac:dyDescent="0.3">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x14ac:dyDescent="0.3">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x14ac:dyDescent="0.3">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x14ac:dyDescent="0.3">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x14ac:dyDescent="0.3">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x14ac:dyDescent="0.3">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x14ac:dyDescent="0.3">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x14ac:dyDescent="0.3">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x14ac:dyDescent="0.3">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x14ac:dyDescent="0.3">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x14ac:dyDescent="0.3">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x14ac:dyDescent="0.3">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x14ac:dyDescent="0.3">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x14ac:dyDescent="0.3">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x14ac:dyDescent="0.3">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x14ac:dyDescent="0.3">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x14ac:dyDescent="0.3">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x14ac:dyDescent="0.3">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x14ac:dyDescent="0.3">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x14ac:dyDescent="0.3">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x14ac:dyDescent="0.3">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x14ac:dyDescent="0.3">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x14ac:dyDescent="0.3">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x14ac:dyDescent="0.3">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x14ac:dyDescent="0.3">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x14ac:dyDescent="0.3">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x14ac:dyDescent="0.3">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x14ac:dyDescent="0.3">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x14ac:dyDescent="0.3">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x14ac:dyDescent="0.3">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x14ac:dyDescent="0.3">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x14ac:dyDescent="0.3">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x14ac:dyDescent="0.3">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x14ac:dyDescent="0.3">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x14ac:dyDescent="0.3">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x14ac:dyDescent="0.3">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x14ac:dyDescent="0.3">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x14ac:dyDescent="0.3">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x14ac:dyDescent="0.3">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x14ac:dyDescent="0.3">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x14ac:dyDescent="0.3">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x14ac:dyDescent="0.3">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x14ac:dyDescent="0.3">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x14ac:dyDescent="0.3">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x14ac:dyDescent="0.3">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x14ac:dyDescent="0.3">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x14ac:dyDescent="0.3">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x14ac:dyDescent="0.3">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x14ac:dyDescent="0.3">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x14ac:dyDescent="0.3">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x14ac:dyDescent="0.3">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x14ac:dyDescent="0.3">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x14ac:dyDescent="0.3">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x14ac:dyDescent="0.3">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x14ac:dyDescent="0.3">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x14ac:dyDescent="0.3">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x14ac:dyDescent="0.3">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x14ac:dyDescent="0.3">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x14ac:dyDescent="0.3">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x14ac:dyDescent="0.3">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x14ac:dyDescent="0.3">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x14ac:dyDescent="0.3">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x14ac:dyDescent="0.3">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x14ac:dyDescent="0.3">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x14ac:dyDescent="0.3">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x14ac:dyDescent="0.3">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x14ac:dyDescent="0.3">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x14ac:dyDescent="0.3">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x14ac:dyDescent="0.3">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x14ac:dyDescent="0.3">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x14ac:dyDescent="0.3">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x14ac:dyDescent="0.3">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x14ac:dyDescent="0.3">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x14ac:dyDescent="0.3">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x14ac:dyDescent="0.3">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x14ac:dyDescent="0.3">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x14ac:dyDescent="0.3">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x14ac:dyDescent="0.3">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x14ac:dyDescent="0.3">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x14ac:dyDescent="0.3">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x14ac:dyDescent="0.3">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x14ac:dyDescent="0.3">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x14ac:dyDescent="0.3">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x14ac:dyDescent="0.3">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x14ac:dyDescent="0.3">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x14ac:dyDescent="0.3">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x14ac:dyDescent="0.3">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x14ac:dyDescent="0.3">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x14ac:dyDescent="0.3">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x14ac:dyDescent="0.3">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x14ac:dyDescent="0.3">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x14ac:dyDescent="0.3">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x14ac:dyDescent="0.3">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x14ac:dyDescent="0.3">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x14ac:dyDescent="0.3">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x14ac:dyDescent="0.3">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x14ac:dyDescent="0.3">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x14ac:dyDescent="0.3">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x14ac:dyDescent="0.3">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x14ac:dyDescent="0.3">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x14ac:dyDescent="0.3">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x14ac:dyDescent="0.3">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x14ac:dyDescent="0.3">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x14ac:dyDescent="0.3">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x14ac:dyDescent="0.3">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x14ac:dyDescent="0.3">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x14ac:dyDescent="0.3">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x14ac:dyDescent="0.3">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x14ac:dyDescent="0.3">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x14ac:dyDescent="0.3">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x14ac:dyDescent="0.3">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x14ac:dyDescent="0.3">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x14ac:dyDescent="0.3">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x14ac:dyDescent="0.3">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x14ac:dyDescent="0.3">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x14ac:dyDescent="0.3">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x14ac:dyDescent="0.3">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x14ac:dyDescent="0.3">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x14ac:dyDescent="0.3">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x14ac:dyDescent="0.3">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x14ac:dyDescent="0.3">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x14ac:dyDescent="0.3">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x14ac:dyDescent="0.3">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x14ac:dyDescent="0.3">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x14ac:dyDescent="0.3">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x14ac:dyDescent="0.3">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x14ac:dyDescent="0.3">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x14ac:dyDescent="0.3">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x14ac:dyDescent="0.3">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x14ac:dyDescent="0.3">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x14ac:dyDescent="0.3">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x14ac:dyDescent="0.3">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x14ac:dyDescent="0.3">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x14ac:dyDescent="0.3">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x14ac:dyDescent="0.3">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x14ac:dyDescent="0.3">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x14ac:dyDescent="0.3">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x14ac:dyDescent="0.3">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x14ac:dyDescent="0.3">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x14ac:dyDescent="0.3">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x14ac:dyDescent="0.3">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x14ac:dyDescent="0.3">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x14ac:dyDescent="0.3">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x14ac:dyDescent="0.3">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x14ac:dyDescent="0.3">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x14ac:dyDescent="0.3">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x14ac:dyDescent="0.3">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x14ac:dyDescent="0.3">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x14ac:dyDescent="0.3">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x14ac:dyDescent="0.3">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x14ac:dyDescent="0.3">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x14ac:dyDescent="0.3">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x14ac:dyDescent="0.3">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x14ac:dyDescent="0.3">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x14ac:dyDescent="0.3">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x14ac:dyDescent="0.3">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x14ac:dyDescent="0.3">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x14ac:dyDescent="0.3">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x14ac:dyDescent="0.3">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x14ac:dyDescent="0.3">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x14ac:dyDescent="0.3">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x14ac:dyDescent="0.3">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x14ac:dyDescent="0.3">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x14ac:dyDescent="0.3">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x14ac:dyDescent="0.3">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x14ac:dyDescent="0.3">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x14ac:dyDescent="0.3">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x14ac:dyDescent="0.3">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x14ac:dyDescent="0.3">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x14ac:dyDescent="0.3">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x14ac:dyDescent="0.3">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x14ac:dyDescent="0.3">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x14ac:dyDescent="0.3">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x14ac:dyDescent="0.3">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x14ac:dyDescent="0.3">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x14ac:dyDescent="0.3">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x14ac:dyDescent="0.3">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x14ac:dyDescent="0.3">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x14ac:dyDescent="0.3">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x14ac:dyDescent="0.3">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x14ac:dyDescent="0.3">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x14ac:dyDescent="0.3">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x14ac:dyDescent="0.3">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x14ac:dyDescent="0.3">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x14ac:dyDescent="0.3">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x14ac:dyDescent="0.3">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x14ac:dyDescent="0.3">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x14ac:dyDescent="0.3">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x14ac:dyDescent="0.3">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x14ac:dyDescent="0.3">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x14ac:dyDescent="0.3">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x14ac:dyDescent="0.3">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x14ac:dyDescent="0.3">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x14ac:dyDescent="0.3">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x14ac:dyDescent="0.3">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x14ac:dyDescent="0.3">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x14ac:dyDescent="0.3">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x14ac:dyDescent="0.3">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x14ac:dyDescent="0.3">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x14ac:dyDescent="0.3">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x14ac:dyDescent="0.3">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x14ac:dyDescent="0.3">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x14ac:dyDescent="0.3">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x14ac:dyDescent="0.3">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x14ac:dyDescent="0.3">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x14ac:dyDescent="0.3">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x14ac:dyDescent="0.3">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x14ac:dyDescent="0.3">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x14ac:dyDescent="0.3">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x14ac:dyDescent="0.3">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x14ac:dyDescent="0.3">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x14ac:dyDescent="0.3">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x14ac:dyDescent="0.3">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x14ac:dyDescent="0.3">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x14ac:dyDescent="0.3">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x14ac:dyDescent="0.3">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x14ac:dyDescent="0.3">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x14ac:dyDescent="0.3">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x14ac:dyDescent="0.3">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x14ac:dyDescent="0.3">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x14ac:dyDescent="0.3">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x14ac:dyDescent="0.3">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x14ac:dyDescent="0.3">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x14ac:dyDescent="0.3">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x14ac:dyDescent="0.3">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x14ac:dyDescent="0.3">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x14ac:dyDescent="0.3">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x14ac:dyDescent="0.3">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x14ac:dyDescent="0.3">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x14ac:dyDescent="0.3">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x14ac:dyDescent="0.3">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x14ac:dyDescent="0.3">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x14ac:dyDescent="0.3">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x14ac:dyDescent="0.3">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x14ac:dyDescent="0.3">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x14ac:dyDescent="0.3">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x14ac:dyDescent="0.3">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x14ac:dyDescent="0.3">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x14ac:dyDescent="0.3">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x14ac:dyDescent="0.3">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x14ac:dyDescent="0.3">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x14ac:dyDescent="0.3">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x14ac:dyDescent="0.3">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x14ac:dyDescent="0.3">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x14ac:dyDescent="0.3">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x14ac:dyDescent="0.3">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x14ac:dyDescent="0.3">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x14ac:dyDescent="0.3">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x14ac:dyDescent="0.3">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x14ac:dyDescent="0.3">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x14ac:dyDescent="0.3">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x14ac:dyDescent="0.3">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x14ac:dyDescent="0.3">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x14ac:dyDescent="0.3">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x14ac:dyDescent="0.3">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x14ac:dyDescent="0.3">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x14ac:dyDescent="0.3">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x14ac:dyDescent="0.3">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x14ac:dyDescent="0.3">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x14ac:dyDescent="0.3">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x14ac:dyDescent="0.3">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x14ac:dyDescent="0.3">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x14ac:dyDescent="0.3">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x14ac:dyDescent="0.3">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x14ac:dyDescent="0.3">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x14ac:dyDescent="0.3">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x14ac:dyDescent="0.3">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x14ac:dyDescent="0.3">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x14ac:dyDescent="0.3">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x14ac:dyDescent="0.3">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x14ac:dyDescent="0.3">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x14ac:dyDescent="0.3">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x14ac:dyDescent="0.3">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x14ac:dyDescent="0.3">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x14ac:dyDescent="0.3">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x14ac:dyDescent="0.3">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x14ac:dyDescent="0.3">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x14ac:dyDescent="0.3">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x14ac:dyDescent="0.3">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x14ac:dyDescent="0.3">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x14ac:dyDescent="0.3">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x14ac:dyDescent="0.3">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x14ac:dyDescent="0.3">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x14ac:dyDescent="0.3">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x14ac:dyDescent="0.3">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x14ac:dyDescent="0.3">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x14ac:dyDescent="0.3">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x14ac:dyDescent="0.3">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x14ac:dyDescent="0.3">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x14ac:dyDescent="0.3">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x14ac:dyDescent="0.3">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x14ac:dyDescent="0.3">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x14ac:dyDescent="0.3">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x14ac:dyDescent="0.3">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x14ac:dyDescent="0.3">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x14ac:dyDescent="0.3">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x14ac:dyDescent="0.3">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x14ac:dyDescent="0.3">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x14ac:dyDescent="0.3">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x14ac:dyDescent="0.3">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x14ac:dyDescent="0.3">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x14ac:dyDescent="0.3">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x14ac:dyDescent="0.3">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x14ac:dyDescent="0.3">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x14ac:dyDescent="0.3">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x14ac:dyDescent="0.3">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x14ac:dyDescent="0.3">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x14ac:dyDescent="0.3">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x14ac:dyDescent="0.3">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x14ac:dyDescent="0.3">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x14ac:dyDescent="0.3">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x14ac:dyDescent="0.3">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x14ac:dyDescent="0.3">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x14ac:dyDescent="0.3">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x14ac:dyDescent="0.3">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x14ac:dyDescent="0.3">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x14ac:dyDescent="0.3">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x14ac:dyDescent="0.3">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x14ac:dyDescent="0.3">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x14ac:dyDescent="0.3">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x14ac:dyDescent="0.3">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x14ac:dyDescent="0.3">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x14ac:dyDescent="0.3">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x14ac:dyDescent="0.3">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x14ac:dyDescent="0.3">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x14ac:dyDescent="0.3">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x14ac:dyDescent="0.3">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x14ac:dyDescent="0.3">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x14ac:dyDescent="0.3">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x14ac:dyDescent="0.3">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x14ac:dyDescent="0.3">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x14ac:dyDescent="0.3">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x14ac:dyDescent="0.3">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x14ac:dyDescent="0.3">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x14ac:dyDescent="0.3">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x14ac:dyDescent="0.3">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x14ac:dyDescent="0.3">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x14ac:dyDescent="0.3">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x14ac:dyDescent="0.3">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x14ac:dyDescent="0.3">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x14ac:dyDescent="0.3">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x14ac:dyDescent="0.3">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x14ac:dyDescent="0.3">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x14ac:dyDescent="0.3">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x14ac:dyDescent="0.3">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x14ac:dyDescent="0.3">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x14ac:dyDescent="0.3">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x14ac:dyDescent="0.3">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x14ac:dyDescent="0.3">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x14ac:dyDescent="0.3">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x14ac:dyDescent="0.3">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x14ac:dyDescent="0.3">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x14ac:dyDescent="0.3">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x14ac:dyDescent="0.3">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x14ac:dyDescent="0.3">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x14ac:dyDescent="0.3">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x14ac:dyDescent="0.3">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x14ac:dyDescent="0.3">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x14ac:dyDescent="0.3">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x14ac:dyDescent="0.3">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x14ac:dyDescent="0.3">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x14ac:dyDescent="0.3">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x14ac:dyDescent="0.3">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x14ac:dyDescent="0.3">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x14ac:dyDescent="0.3">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x14ac:dyDescent="0.3">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x14ac:dyDescent="0.3">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x14ac:dyDescent="0.3">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x14ac:dyDescent="0.3">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x14ac:dyDescent="0.3">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x14ac:dyDescent="0.3">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x14ac:dyDescent="0.3">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x14ac:dyDescent="0.3">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x14ac:dyDescent="0.3">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x14ac:dyDescent="0.3">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x14ac:dyDescent="0.3">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x14ac:dyDescent="0.3">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x14ac:dyDescent="0.3">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x14ac:dyDescent="0.3">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x14ac:dyDescent="0.3">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x14ac:dyDescent="0.3">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x14ac:dyDescent="0.3">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x14ac:dyDescent="0.3">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x14ac:dyDescent="0.3">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x14ac:dyDescent="0.3">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x14ac:dyDescent="0.3">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x14ac:dyDescent="0.3">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x14ac:dyDescent="0.3">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x14ac:dyDescent="0.3">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x14ac:dyDescent="0.3">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x14ac:dyDescent="0.3">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x14ac:dyDescent="0.3">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x14ac:dyDescent="0.3">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x14ac:dyDescent="0.3">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x14ac:dyDescent="0.3">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x14ac:dyDescent="0.3">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x14ac:dyDescent="0.3">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x14ac:dyDescent="0.3">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x14ac:dyDescent="0.3">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x14ac:dyDescent="0.3">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x14ac:dyDescent="0.3">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x14ac:dyDescent="0.3">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x14ac:dyDescent="0.3">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x14ac:dyDescent="0.3">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x14ac:dyDescent="0.3">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x14ac:dyDescent="0.3">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x14ac:dyDescent="0.3">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x14ac:dyDescent="0.3">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x14ac:dyDescent="0.3">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x14ac:dyDescent="0.3">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x14ac:dyDescent="0.3">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x14ac:dyDescent="0.3">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x14ac:dyDescent="0.3">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x14ac:dyDescent="0.3">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x14ac:dyDescent="0.3">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x14ac:dyDescent="0.3">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x14ac:dyDescent="0.3">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x14ac:dyDescent="0.3">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x14ac:dyDescent="0.3">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x14ac:dyDescent="0.3">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x14ac:dyDescent="0.3">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x14ac:dyDescent="0.3">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x14ac:dyDescent="0.3">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x14ac:dyDescent="0.3">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x14ac:dyDescent="0.3">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x14ac:dyDescent="0.3">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x14ac:dyDescent="0.3">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x14ac:dyDescent="0.3">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x14ac:dyDescent="0.3">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x14ac:dyDescent="0.3">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x14ac:dyDescent="0.3">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x14ac:dyDescent="0.3">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x14ac:dyDescent="0.3">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x14ac:dyDescent="0.3">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x14ac:dyDescent="0.3">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x14ac:dyDescent="0.3">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x14ac:dyDescent="0.3">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x14ac:dyDescent="0.3">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x14ac:dyDescent="0.3">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x14ac:dyDescent="0.3">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x14ac:dyDescent="0.3">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x14ac:dyDescent="0.3">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x14ac:dyDescent="0.3">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x14ac:dyDescent="0.3">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x14ac:dyDescent="0.3">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x14ac:dyDescent="0.3">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x14ac:dyDescent="0.3">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x14ac:dyDescent="0.3">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x14ac:dyDescent="0.3">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x14ac:dyDescent="0.3">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x14ac:dyDescent="0.3">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x14ac:dyDescent="0.3">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x14ac:dyDescent="0.3">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x14ac:dyDescent="0.3">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x14ac:dyDescent="0.3">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x14ac:dyDescent="0.3">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x14ac:dyDescent="0.3">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x14ac:dyDescent="0.3">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x14ac:dyDescent="0.3">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x14ac:dyDescent="0.3">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x14ac:dyDescent="0.3">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x14ac:dyDescent="0.3">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x14ac:dyDescent="0.3">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x14ac:dyDescent="0.3">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x14ac:dyDescent="0.3">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x14ac:dyDescent="0.3">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x14ac:dyDescent="0.3">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x14ac:dyDescent="0.3">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x14ac:dyDescent="0.3">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x14ac:dyDescent="0.3">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x14ac:dyDescent="0.3">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x14ac:dyDescent="0.3">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x14ac:dyDescent="0.3">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x14ac:dyDescent="0.3">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x14ac:dyDescent="0.3">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x14ac:dyDescent="0.3">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x14ac:dyDescent="0.3">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x14ac:dyDescent="0.3">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x14ac:dyDescent="0.3">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x14ac:dyDescent="0.3">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x14ac:dyDescent="0.3">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x14ac:dyDescent="0.3">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x14ac:dyDescent="0.3">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x14ac:dyDescent="0.3">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x14ac:dyDescent="0.3">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x14ac:dyDescent="0.3">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x14ac:dyDescent="0.3">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x14ac:dyDescent="0.3">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x14ac:dyDescent="0.3">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x14ac:dyDescent="0.3">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x14ac:dyDescent="0.3">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x14ac:dyDescent="0.3">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x14ac:dyDescent="0.3">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x14ac:dyDescent="0.3">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x14ac:dyDescent="0.3">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x14ac:dyDescent="0.3">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x14ac:dyDescent="0.3">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x14ac:dyDescent="0.3">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x14ac:dyDescent="0.3">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x14ac:dyDescent="0.3">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x14ac:dyDescent="0.3">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x14ac:dyDescent="0.3">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x14ac:dyDescent="0.3">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x14ac:dyDescent="0.3">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x14ac:dyDescent="0.3">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x14ac:dyDescent="0.3">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x14ac:dyDescent="0.3">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x14ac:dyDescent="0.3">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x14ac:dyDescent="0.3">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x14ac:dyDescent="0.3">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x14ac:dyDescent="0.3">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x14ac:dyDescent="0.3">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x14ac:dyDescent="0.3">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x14ac:dyDescent="0.3">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x14ac:dyDescent="0.3">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x14ac:dyDescent="0.3">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x14ac:dyDescent="0.3">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x14ac:dyDescent="0.3">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x14ac:dyDescent="0.3">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x14ac:dyDescent="0.3">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x14ac:dyDescent="0.3">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x14ac:dyDescent="0.3">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x14ac:dyDescent="0.3">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x14ac:dyDescent="0.3">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x14ac:dyDescent="0.3">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x14ac:dyDescent="0.3">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x14ac:dyDescent="0.3">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x14ac:dyDescent="0.3">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x14ac:dyDescent="0.3">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x14ac:dyDescent="0.3">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x14ac:dyDescent="0.3">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x14ac:dyDescent="0.3">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x14ac:dyDescent="0.3">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x14ac:dyDescent="0.3">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x14ac:dyDescent="0.3">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x14ac:dyDescent="0.3">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x14ac:dyDescent="0.3">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x14ac:dyDescent="0.3">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x14ac:dyDescent="0.3">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x14ac:dyDescent="0.3">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x14ac:dyDescent="0.3">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x14ac:dyDescent="0.3">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x14ac:dyDescent="0.3">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x14ac:dyDescent="0.3">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x14ac:dyDescent="0.3">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x14ac:dyDescent="0.3">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x14ac:dyDescent="0.3">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x14ac:dyDescent="0.3">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x14ac:dyDescent="0.3">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x14ac:dyDescent="0.3">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x14ac:dyDescent="0.3">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x14ac:dyDescent="0.3">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x14ac:dyDescent="0.3">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x14ac:dyDescent="0.3">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x14ac:dyDescent="0.3">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x14ac:dyDescent="0.3">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x14ac:dyDescent="0.3">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x14ac:dyDescent="0.3">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x14ac:dyDescent="0.3">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x14ac:dyDescent="0.3">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x14ac:dyDescent="0.3">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x14ac:dyDescent="0.3">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x14ac:dyDescent="0.3">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x14ac:dyDescent="0.3">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x14ac:dyDescent="0.3">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x14ac:dyDescent="0.3">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x14ac:dyDescent="0.3">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x14ac:dyDescent="0.3">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x14ac:dyDescent="0.3">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x14ac:dyDescent="0.3">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x14ac:dyDescent="0.3">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x14ac:dyDescent="0.3">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x14ac:dyDescent="0.3">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x14ac:dyDescent="0.3">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x14ac:dyDescent="0.3">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x14ac:dyDescent="0.3">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x14ac:dyDescent="0.3">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x14ac:dyDescent="0.3">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x14ac:dyDescent="0.3">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x14ac:dyDescent="0.3">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x14ac:dyDescent="0.3">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x14ac:dyDescent="0.3">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x14ac:dyDescent="0.3">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x14ac:dyDescent="0.3">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x14ac:dyDescent="0.3">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x14ac:dyDescent="0.3">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x14ac:dyDescent="0.3">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x14ac:dyDescent="0.3">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x14ac:dyDescent="0.3">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x14ac:dyDescent="0.3">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x14ac:dyDescent="0.3">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x14ac:dyDescent="0.3">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x14ac:dyDescent="0.3">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x14ac:dyDescent="0.3">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x14ac:dyDescent="0.3">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x14ac:dyDescent="0.3">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x14ac:dyDescent="0.3">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x14ac:dyDescent="0.3">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x14ac:dyDescent="0.3">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x14ac:dyDescent="0.3">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x14ac:dyDescent="0.3">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x14ac:dyDescent="0.3">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x14ac:dyDescent="0.3">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x14ac:dyDescent="0.3">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x14ac:dyDescent="0.3">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x14ac:dyDescent="0.3">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x14ac:dyDescent="0.3">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x14ac:dyDescent="0.3">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x14ac:dyDescent="0.3">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x14ac:dyDescent="0.3">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x14ac:dyDescent="0.3">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x14ac:dyDescent="0.3">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x14ac:dyDescent="0.3">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x14ac:dyDescent="0.3">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x14ac:dyDescent="0.3">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x14ac:dyDescent="0.3">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x14ac:dyDescent="0.3">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x14ac:dyDescent="0.3">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x14ac:dyDescent="0.3">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x14ac:dyDescent="0.3">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x14ac:dyDescent="0.3">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x14ac:dyDescent="0.3">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x14ac:dyDescent="0.3">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x14ac:dyDescent="0.3">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x14ac:dyDescent="0.3">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x14ac:dyDescent="0.3">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x14ac:dyDescent="0.3">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x14ac:dyDescent="0.3">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x14ac:dyDescent="0.3">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x14ac:dyDescent="0.3">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x14ac:dyDescent="0.3">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x14ac:dyDescent="0.3">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x14ac:dyDescent="0.3">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x14ac:dyDescent="0.3">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x14ac:dyDescent="0.3">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x14ac:dyDescent="0.3">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x14ac:dyDescent="0.3">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x14ac:dyDescent="0.3">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x14ac:dyDescent="0.3">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x14ac:dyDescent="0.3">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x14ac:dyDescent="0.3">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x14ac:dyDescent="0.3">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x14ac:dyDescent="0.3">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x14ac:dyDescent="0.3">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x14ac:dyDescent="0.3">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x14ac:dyDescent="0.3">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x14ac:dyDescent="0.3">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x14ac:dyDescent="0.3">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x14ac:dyDescent="0.3">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x14ac:dyDescent="0.3">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x14ac:dyDescent="0.3">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x14ac:dyDescent="0.3">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x14ac:dyDescent="0.3">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x14ac:dyDescent="0.3">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x14ac:dyDescent="0.3">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x14ac:dyDescent="0.3">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x14ac:dyDescent="0.3">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x14ac:dyDescent="0.3">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x14ac:dyDescent="0.3">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x14ac:dyDescent="0.3">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x14ac:dyDescent="0.3">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x14ac:dyDescent="0.3">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x14ac:dyDescent="0.3">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x14ac:dyDescent="0.3">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x14ac:dyDescent="0.3">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x14ac:dyDescent="0.3">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x14ac:dyDescent="0.3">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x14ac:dyDescent="0.3">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x14ac:dyDescent="0.3">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x14ac:dyDescent="0.3">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x14ac:dyDescent="0.3">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x14ac:dyDescent="0.3">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x14ac:dyDescent="0.3">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x14ac:dyDescent="0.3">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x14ac:dyDescent="0.3">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x14ac:dyDescent="0.3">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x14ac:dyDescent="0.3">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x14ac:dyDescent="0.3">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x14ac:dyDescent="0.3">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x14ac:dyDescent="0.3">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x14ac:dyDescent="0.3">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x14ac:dyDescent="0.3">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x14ac:dyDescent="0.3">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x14ac:dyDescent="0.3">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x14ac:dyDescent="0.3">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x14ac:dyDescent="0.3">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x14ac:dyDescent="0.3">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x14ac:dyDescent="0.3">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x14ac:dyDescent="0.3">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x14ac:dyDescent="0.3">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x14ac:dyDescent="0.3">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x14ac:dyDescent="0.3">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x14ac:dyDescent="0.3">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x14ac:dyDescent="0.3">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x14ac:dyDescent="0.3">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x14ac:dyDescent="0.3">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x14ac:dyDescent="0.3">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x14ac:dyDescent="0.3">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x14ac:dyDescent="0.3">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x14ac:dyDescent="0.3">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x14ac:dyDescent="0.3">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x14ac:dyDescent="0.3">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x14ac:dyDescent="0.3">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x14ac:dyDescent="0.3">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x14ac:dyDescent="0.3">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x14ac:dyDescent="0.3">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x14ac:dyDescent="0.3">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x14ac:dyDescent="0.3">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x14ac:dyDescent="0.3">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x14ac:dyDescent="0.3">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x14ac:dyDescent="0.3">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x14ac:dyDescent="0.3">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x14ac:dyDescent="0.3">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x14ac:dyDescent="0.3">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x14ac:dyDescent="0.3">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x14ac:dyDescent="0.3">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x14ac:dyDescent="0.3">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x14ac:dyDescent="0.3">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x14ac:dyDescent="0.3">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x14ac:dyDescent="0.3">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x14ac:dyDescent="0.3">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x14ac:dyDescent="0.3">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x14ac:dyDescent="0.3">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x14ac:dyDescent="0.3">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x14ac:dyDescent="0.3">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x14ac:dyDescent="0.3">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x14ac:dyDescent="0.3">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x14ac:dyDescent="0.3">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x14ac:dyDescent="0.3">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x14ac:dyDescent="0.3">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x14ac:dyDescent="0.3">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x14ac:dyDescent="0.3">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x14ac:dyDescent="0.3">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x14ac:dyDescent="0.3">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x14ac:dyDescent="0.3">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x14ac:dyDescent="0.3">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x14ac:dyDescent="0.3">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x14ac:dyDescent="0.3">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x14ac:dyDescent="0.3">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x14ac:dyDescent="0.3">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x14ac:dyDescent="0.3">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x14ac:dyDescent="0.3">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x14ac:dyDescent="0.3">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x14ac:dyDescent="0.3">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x14ac:dyDescent="0.3">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x14ac:dyDescent="0.3">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x14ac:dyDescent="0.3">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x14ac:dyDescent="0.3">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x14ac:dyDescent="0.3">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x14ac:dyDescent="0.3">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x14ac:dyDescent="0.3">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x14ac:dyDescent="0.3">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x14ac:dyDescent="0.3">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x14ac:dyDescent="0.3">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x14ac:dyDescent="0.3">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x14ac:dyDescent="0.3">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x14ac:dyDescent="0.3">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x14ac:dyDescent="0.3">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x14ac:dyDescent="0.3">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x14ac:dyDescent="0.3">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x14ac:dyDescent="0.3">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x14ac:dyDescent="0.3">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x14ac:dyDescent="0.3">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x14ac:dyDescent="0.3">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x14ac:dyDescent="0.3">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x14ac:dyDescent="0.3">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x14ac:dyDescent="0.3">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x14ac:dyDescent="0.3">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x14ac:dyDescent="0.3">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x14ac:dyDescent="0.3">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x14ac:dyDescent="0.3">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x14ac:dyDescent="0.3">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x14ac:dyDescent="0.3">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x14ac:dyDescent="0.3">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x14ac:dyDescent="0.3">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x14ac:dyDescent="0.3">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x14ac:dyDescent="0.3">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x14ac:dyDescent="0.3">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x14ac:dyDescent="0.3">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x14ac:dyDescent="0.3">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x14ac:dyDescent="0.3">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x14ac:dyDescent="0.3">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x14ac:dyDescent="0.3">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x14ac:dyDescent="0.3">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x14ac:dyDescent="0.3">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x14ac:dyDescent="0.3">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x14ac:dyDescent="0.3">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x14ac:dyDescent="0.3">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x14ac:dyDescent="0.3">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x14ac:dyDescent="0.3">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x14ac:dyDescent="0.3">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x14ac:dyDescent="0.3">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x14ac:dyDescent="0.3">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x14ac:dyDescent="0.3">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x14ac:dyDescent="0.3">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x14ac:dyDescent="0.3">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x14ac:dyDescent="0.3">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x14ac:dyDescent="0.3">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x14ac:dyDescent="0.3">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x14ac:dyDescent="0.3">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x14ac:dyDescent="0.3">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x14ac:dyDescent="0.3">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x14ac:dyDescent="0.3">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x14ac:dyDescent="0.3">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x14ac:dyDescent="0.3">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x14ac:dyDescent="0.3">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x14ac:dyDescent="0.3">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x14ac:dyDescent="0.3">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x14ac:dyDescent="0.3">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x14ac:dyDescent="0.3">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x14ac:dyDescent="0.3">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x14ac:dyDescent="0.3">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x14ac:dyDescent="0.3">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x14ac:dyDescent="0.3">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x14ac:dyDescent="0.3">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x14ac:dyDescent="0.3">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x14ac:dyDescent="0.3">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x14ac:dyDescent="0.3">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x14ac:dyDescent="0.3">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x14ac:dyDescent="0.3">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x14ac:dyDescent="0.3">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x14ac:dyDescent="0.3">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x14ac:dyDescent="0.3">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x14ac:dyDescent="0.3">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x14ac:dyDescent="0.3">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x14ac:dyDescent="0.3">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x14ac:dyDescent="0.3">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x14ac:dyDescent="0.3">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x14ac:dyDescent="0.3">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x14ac:dyDescent="0.3">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x14ac:dyDescent="0.3">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x14ac:dyDescent="0.3">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x14ac:dyDescent="0.3">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x14ac:dyDescent="0.3">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x14ac:dyDescent="0.3">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x14ac:dyDescent="0.3">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x14ac:dyDescent="0.3">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x14ac:dyDescent="0.3">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x14ac:dyDescent="0.3">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x14ac:dyDescent="0.3">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x14ac:dyDescent="0.3">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x14ac:dyDescent="0.3">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x14ac:dyDescent="0.3">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x14ac:dyDescent="0.3">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x14ac:dyDescent="0.3">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x14ac:dyDescent="0.3">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x14ac:dyDescent="0.3">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x14ac:dyDescent="0.3">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x14ac:dyDescent="0.3">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x14ac:dyDescent="0.3">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x14ac:dyDescent="0.3">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x14ac:dyDescent="0.3">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x14ac:dyDescent="0.3">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x14ac:dyDescent="0.3">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x14ac:dyDescent="0.3">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x14ac:dyDescent="0.3">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x14ac:dyDescent="0.3">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x14ac:dyDescent="0.3">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x14ac:dyDescent="0.3">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x14ac:dyDescent="0.3">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x14ac:dyDescent="0.3">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x14ac:dyDescent="0.3">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x14ac:dyDescent="0.3">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x14ac:dyDescent="0.3">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x14ac:dyDescent="0.3">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x14ac:dyDescent="0.3">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x14ac:dyDescent="0.3">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x14ac:dyDescent="0.3">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x14ac:dyDescent="0.3">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x14ac:dyDescent="0.3">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x14ac:dyDescent="0.3">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x14ac:dyDescent="0.3">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x14ac:dyDescent="0.3">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x14ac:dyDescent="0.3">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x14ac:dyDescent="0.3">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x14ac:dyDescent="0.3">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x14ac:dyDescent="0.3">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x14ac:dyDescent="0.3">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x14ac:dyDescent="0.3">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x14ac:dyDescent="0.3">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x14ac:dyDescent="0.3">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x14ac:dyDescent="0.3">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x14ac:dyDescent="0.3">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x14ac:dyDescent="0.3">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x14ac:dyDescent="0.3">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x14ac:dyDescent="0.3">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x14ac:dyDescent="0.3">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x14ac:dyDescent="0.3">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x14ac:dyDescent="0.3">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x14ac:dyDescent="0.3">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x14ac:dyDescent="0.3">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x14ac:dyDescent="0.3">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x14ac:dyDescent="0.3">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x14ac:dyDescent="0.3">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x14ac:dyDescent="0.3">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x14ac:dyDescent="0.3">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x14ac:dyDescent="0.3">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x14ac:dyDescent="0.3">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x14ac:dyDescent="0.3">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x14ac:dyDescent="0.3">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x14ac:dyDescent="0.3">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x14ac:dyDescent="0.3">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x14ac:dyDescent="0.3">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x14ac:dyDescent="0.3">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x14ac:dyDescent="0.3">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x14ac:dyDescent="0.3">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x14ac:dyDescent="0.3">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x14ac:dyDescent="0.3">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x14ac:dyDescent="0.3">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x14ac:dyDescent="0.3">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x14ac:dyDescent="0.3">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x14ac:dyDescent="0.3">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x14ac:dyDescent="0.3">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x14ac:dyDescent="0.3">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x14ac:dyDescent="0.3">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x14ac:dyDescent="0.3">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x14ac:dyDescent="0.3">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x14ac:dyDescent="0.3">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x14ac:dyDescent="0.3">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x14ac:dyDescent="0.3">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x14ac:dyDescent="0.3">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x14ac:dyDescent="0.3">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x14ac:dyDescent="0.3">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x14ac:dyDescent="0.3">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x14ac:dyDescent="0.3">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x14ac:dyDescent="0.3">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x14ac:dyDescent="0.3">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x14ac:dyDescent="0.3">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x14ac:dyDescent="0.3">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x14ac:dyDescent="0.3">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x14ac:dyDescent="0.3">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x14ac:dyDescent="0.3">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x14ac:dyDescent="0.3">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x14ac:dyDescent="0.3">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x14ac:dyDescent="0.3">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x14ac:dyDescent="0.3">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x14ac:dyDescent="0.3">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x14ac:dyDescent="0.3">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x14ac:dyDescent="0.3">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x14ac:dyDescent="0.3">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x14ac:dyDescent="0.3">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x14ac:dyDescent="0.3">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x14ac:dyDescent="0.3">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x14ac:dyDescent="0.3">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x14ac:dyDescent="0.3">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x14ac:dyDescent="0.3">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x14ac:dyDescent="0.3">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x14ac:dyDescent="0.3">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x14ac:dyDescent="0.3">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x14ac:dyDescent="0.3">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x14ac:dyDescent="0.3">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x14ac:dyDescent="0.3">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x14ac:dyDescent="0.3">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x14ac:dyDescent="0.3">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x14ac:dyDescent="0.3">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x14ac:dyDescent="0.3">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x14ac:dyDescent="0.3">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x14ac:dyDescent="0.3">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x14ac:dyDescent="0.3">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x14ac:dyDescent="0.3">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x14ac:dyDescent="0.3">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x14ac:dyDescent="0.3">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x14ac:dyDescent="0.3">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x14ac:dyDescent="0.3">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x14ac:dyDescent="0.3">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x14ac:dyDescent="0.3">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x14ac:dyDescent="0.3">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x14ac:dyDescent="0.3">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x14ac:dyDescent="0.3">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x14ac:dyDescent="0.3">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x14ac:dyDescent="0.3">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x14ac:dyDescent="0.3">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x14ac:dyDescent="0.3">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x14ac:dyDescent="0.3">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x14ac:dyDescent="0.3">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x14ac:dyDescent="0.3">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x14ac:dyDescent="0.3">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x14ac:dyDescent="0.3">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x14ac:dyDescent="0.3">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x14ac:dyDescent="0.3">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x14ac:dyDescent="0.3">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x14ac:dyDescent="0.3">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x14ac:dyDescent="0.3">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x14ac:dyDescent="0.3">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x14ac:dyDescent="0.3">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x14ac:dyDescent="0.3">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x14ac:dyDescent="0.3">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x14ac:dyDescent="0.3">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x14ac:dyDescent="0.3">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x14ac:dyDescent="0.3">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x14ac:dyDescent="0.3">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x14ac:dyDescent="0.3">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x14ac:dyDescent="0.3">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x14ac:dyDescent="0.3">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x14ac:dyDescent="0.3">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x14ac:dyDescent="0.3">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x14ac:dyDescent="0.3">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x14ac:dyDescent="0.3">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x14ac:dyDescent="0.3">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x14ac:dyDescent="0.3">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x14ac:dyDescent="0.3">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x14ac:dyDescent="0.3">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x14ac:dyDescent="0.3">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x14ac:dyDescent="0.3">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x14ac:dyDescent="0.3">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x14ac:dyDescent="0.3">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x14ac:dyDescent="0.3">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x14ac:dyDescent="0.3">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x14ac:dyDescent="0.3">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x14ac:dyDescent="0.3">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x14ac:dyDescent="0.3">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x14ac:dyDescent="0.3">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x14ac:dyDescent="0.3">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x14ac:dyDescent="0.3">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x14ac:dyDescent="0.3">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x14ac:dyDescent="0.3">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x14ac:dyDescent="0.3">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x14ac:dyDescent="0.3">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x14ac:dyDescent="0.3">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x14ac:dyDescent="0.3">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x14ac:dyDescent="0.3">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x14ac:dyDescent="0.3">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x14ac:dyDescent="0.3">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x14ac:dyDescent="0.3">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x14ac:dyDescent="0.3">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x14ac:dyDescent="0.3">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x14ac:dyDescent="0.3">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x14ac:dyDescent="0.3">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x14ac:dyDescent="0.3">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x14ac:dyDescent="0.3">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x14ac:dyDescent="0.3">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x14ac:dyDescent="0.3">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x14ac:dyDescent="0.3">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x14ac:dyDescent="0.3">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x14ac:dyDescent="0.3">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x14ac:dyDescent="0.3">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x14ac:dyDescent="0.3">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x14ac:dyDescent="0.3">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x14ac:dyDescent="0.3">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x14ac:dyDescent="0.3">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x14ac:dyDescent="0.3">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x14ac:dyDescent="0.3">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x14ac:dyDescent="0.3">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x14ac:dyDescent="0.3">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x14ac:dyDescent="0.3">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x14ac:dyDescent="0.3">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x14ac:dyDescent="0.3">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x14ac:dyDescent="0.3">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x14ac:dyDescent="0.3">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x14ac:dyDescent="0.3">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x14ac:dyDescent="0.3">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x14ac:dyDescent="0.3">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x14ac:dyDescent="0.3">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x14ac:dyDescent="0.3">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x14ac:dyDescent="0.3">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x14ac:dyDescent="0.3">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x14ac:dyDescent="0.3">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x14ac:dyDescent="0.3">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x14ac:dyDescent="0.3">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x14ac:dyDescent="0.3">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x14ac:dyDescent="0.3">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x14ac:dyDescent="0.3">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x14ac:dyDescent="0.3">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x14ac:dyDescent="0.3">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x14ac:dyDescent="0.3">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x14ac:dyDescent="0.3">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x14ac:dyDescent="0.3">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x14ac:dyDescent="0.3">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x14ac:dyDescent="0.3">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x14ac:dyDescent="0.3">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x14ac:dyDescent="0.3">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x14ac:dyDescent="0.3">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x14ac:dyDescent="0.3">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x14ac:dyDescent="0.3">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x14ac:dyDescent="0.3">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x14ac:dyDescent="0.3">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x14ac:dyDescent="0.3">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x14ac:dyDescent="0.3">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x14ac:dyDescent="0.3">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x14ac:dyDescent="0.3">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x14ac:dyDescent="0.3">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x14ac:dyDescent="0.3">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x14ac:dyDescent="0.3">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x14ac:dyDescent="0.3">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x14ac:dyDescent="0.3">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x14ac:dyDescent="0.3">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x14ac:dyDescent="0.3">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x14ac:dyDescent="0.3">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x14ac:dyDescent="0.3">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x14ac:dyDescent="0.3">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x14ac:dyDescent="0.3">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x14ac:dyDescent="0.3">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x14ac:dyDescent="0.3">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x14ac:dyDescent="0.3">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x14ac:dyDescent="0.3">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x14ac:dyDescent="0.3">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x14ac:dyDescent="0.3">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x14ac:dyDescent="0.3">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x14ac:dyDescent="0.3">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x14ac:dyDescent="0.3">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x14ac:dyDescent="0.3">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x14ac:dyDescent="0.3">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x14ac:dyDescent="0.3">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x14ac:dyDescent="0.3">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x14ac:dyDescent="0.3">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x14ac:dyDescent="0.3">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x14ac:dyDescent="0.3">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x14ac:dyDescent="0.3">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x14ac:dyDescent="0.3">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x14ac:dyDescent="0.3">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x14ac:dyDescent="0.3">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x14ac:dyDescent="0.3">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x14ac:dyDescent="0.3">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x14ac:dyDescent="0.3">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x14ac:dyDescent="0.3">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x14ac:dyDescent="0.3">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x14ac:dyDescent="0.3">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x14ac:dyDescent="0.3">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x14ac:dyDescent="0.3">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x14ac:dyDescent="0.3">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x14ac:dyDescent="0.3">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x14ac:dyDescent="0.3">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x14ac:dyDescent="0.3">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x14ac:dyDescent="0.3">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x14ac:dyDescent="0.3">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x14ac:dyDescent="0.3">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x14ac:dyDescent="0.3">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x14ac:dyDescent="0.3">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x14ac:dyDescent="0.3">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x14ac:dyDescent="0.3">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x14ac:dyDescent="0.3">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x14ac:dyDescent="0.3">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x14ac:dyDescent="0.3">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x14ac:dyDescent="0.3">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x14ac:dyDescent="0.3">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x14ac:dyDescent="0.3">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x14ac:dyDescent="0.3">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x14ac:dyDescent="0.3">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x14ac:dyDescent="0.3">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x14ac:dyDescent="0.3">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x14ac:dyDescent="0.3">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x14ac:dyDescent="0.3">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x14ac:dyDescent="0.3">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x14ac:dyDescent="0.3">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x14ac:dyDescent="0.3">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x14ac:dyDescent="0.3">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x14ac:dyDescent="0.3">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x14ac:dyDescent="0.3">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x14ac:dyDescent="0.3">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x14ac:dyDescent="0.3">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x14ac:dyDescent="0.3">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x14ac:dyDescent="0.3">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x14ac:dyDescent="0.3">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x14ac:dyDescent="0.3">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x14ac:dyDescent="0.3">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x14ac:dyDescent="0.3">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x14ac:dyDescent="0.3">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x14ac:dyDescent="0.3">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x14ac:dyDescent="0.3">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x14ac:dyDescent="0.3">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x14ac:dyDescent="0.3">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x14ac:dyDescent="0.3">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x14ac:dyDescent="0.3">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x14ac:dyDescent="0.3">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x14ac:dyDescent="0.3">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x14ac:dyDescent="0.3">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x14ac:dyDescent="0.3">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x14ac:dyDescent="0.3">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x14ac:dyDescent="0.3">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x14ac:dyDescent="0.3">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x14ac:dyDescent="0.3">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x14ac:dyDescent="0.3">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x14ac:dyDescent="0.3">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x14ac:dyDescent="0.3">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x14ac:dyDescent="0.3">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x14ac:dyDescent="0.3">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x14ac:dyDescent="0.3">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x14ac:dyDescent="0.3">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x14ac:dyDescent="0.3">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x14ac:dyDescent="0.3">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x14ac:dyDescent="0.3">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x14ac:dyDescent="0.3">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x14ac:dyDescent="0.3">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x14ac:dyDescent="0.3">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x14ac:dyDescent="0.3">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x14ac:dyDescent="0.3">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x14ac:dyDescent="0.3">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x14ac:dyDescent="0.3">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x14ac:dyDescent="0.3">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x14ac:dyDescent="0.3">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x14ac:dyDescent="0.3">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x14ac:dyDescent="0.3">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x14ac:dyDescent="0.3">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x14ac:dyDescent="0.3">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x14ac:dyDescent="0.3">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x14ac:dyDescent="0.3">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x14ac:dyDescent="0.3">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x14ac:dyDescent="0.3">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x14ac:dyDescent="0.3">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x14ac:dyDescent="0.3">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x14ac:dyDescent="0.3">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x14ac:dyDescent="0.3">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x14ac:dyDescent="0.3">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x14ac:dyDescent="0.3">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x14ac:dyDescent="0.3">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x14ac:dyDescent="0.3">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x14ac:dyDescent="0.3">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x14ac:dyDescent="0.3">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x14ac:dyDescent="0.3">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x14ac:dyDescent="0.3">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x14ac:dyDescent="0.3">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x14ac:dyDescent="0.3">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x14ac:dyDescent="0.3">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x14ac:dyDescent="0.3">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x14ac:dyDescent="0.3">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x14ac:dyDescent="0.3">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x14ac:dyDescent="0.3">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x14ac:dyDescent="0.3">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x14ac:dyDescent="0.3">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x14ac:dyDescent="0.3">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x14ac:dyDescent="0.3">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x14ac:dyDescent="0.3">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x14ac:dyDescent="0.3">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x14ac:dyDescent="0.3">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x14ac:dyDescent="0.3">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x14ac:dyDescent="0.3">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x14ac:dyDescent="0.3">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x14ac:dyDescent="0.3">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x14ac:dyDescent="0.3">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x14ac:dyDescent="0.3">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x14ac:dyDescent="0.3">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x14ac:dyDescent="0.3">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x14ac:dyDescent="0.3">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x14ac:dyDescent="0.3">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x14ac:dyDescent="0.3">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x14ac:dyDescent="0.3">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x14ac:dyDescent="0.3">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x14ac:dyDescent="0.3">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x14ac:dyDescent="0.3">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x14ac:dyDescent="0.3">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x14ac:dyDescent="0.3">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x14ac:dyDescent="0.3">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x14ac:dyDescent="0.3">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x14ac:dyDescent="0.3">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x14ac:dyDescent="0.3">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x14ac:dyDescent="0.3">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x14ac:dyDescent="0.3">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x14ac:dyDescent="0.3">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x14ac:dyDescent="0.3">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x14ac:dyDescent="0.3">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x14ac:dyDescent="0.3">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x14ac:dyDescent="0.3">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x14ac:dyDescent="0.3">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x14ac:dyDescent="0.3">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x14ac:dyDescent="0.3">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x14ac:dyDescent="0.3">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x14ac:dyDescent="0.3">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x14ac:dyDescent="0.3">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x14ac:dyDescent="0.3">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x14ac:dyDescent="0.3">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x14ac:dyDescent="0.3">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x14ac:dyDescent="0.3">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x14ac:dyDescent="0.3">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x14ac:dyDescent="0.3">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x14ac:dyDescent="0.3">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x14ac:dyDescent="0.3">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x14ac:dyDescent="0.3">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x14ac:dyDescent="0.3">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x14ac:dyDescent="0.3">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x14ac:dyDescent="0.3">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x14ac:dyDescent="0.3">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x14ac:dyDescent="0.3">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x14ac:dyDescent="0.3">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x14ac:dyDescent="0.3">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x14ac:dyDescent="0.3">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x14ac:dyDescent="0.3">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x14ac:dyDescent="0.3">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x14ac:dyDescent="0.3">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x14ac:dyDescent="0.3">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x14ac:dyDescent="0.3">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x14ac:dyDescent="0.3">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x14ac:dyDescent="0.3">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x14ac:dyDescent="0.3">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x14ac:dyDescent="0.3">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x14ac:dyDescent="0.3">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x14ac:dyDescent="0.3">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x14ac:dyDescent="0.3">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x14ac:dyDescent="0.3">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x14ac:dyDescent="0.3">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x14ac:dyDescent="0.3">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x14ac:dyDescent="0.3">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x14ac:dyDescent="0.3">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Combo Chart</vt:lpstr>
      <vt:lpstr>Waterfall chart</vt:lpstr>
      <vt:lpstr>Pie chart</vt:lpstr>
      <vt:lpstr>Map Chart</vt:lpstr>
      <vt:lpstr>Top 5</vt:lpstr>
      <vt:lpstr>KPI</vt:lpstr>
      <vt:lpstr>Layout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Viraj Jadhav</dc:creator>
  <cp:lastModifiedBy>Viraj Jadhav</cp:lastModifiedBy>
  <dcterms:created xsi:type="dcterms:W3CDTF">2025-02-16T09:23:30Z</dcterms:created>
  <dcterms:modified xsi:type="dcterms:W3CDTF">2025-02-19T03:17:48Z</dcterms:modified>
</cp:coreProperties>
</file>