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\Desktop\TRC4200\Part_II\(4)-Daily_light_and_Occupancy_vs_solar_power_proportion\"/>
    </mc:Choice>
  </mc:AlternateContent>
  <xr:revisionPtr revIDLastSave="0" documentId="13_ncr:1_{9DFB920C-AC39-446D-9A7A-6BD585D3B6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  <c r="N7" i="1"/>
  <c r="N6" i="1"/>
  <c r="N5" i="1"/>
  <c r="N4" i="1"/>
  <c r="N3" i="1"/>
  <c r="F3" i="1"/>
  <c r="U31" i="1"/>
  <c r="U29" i="1"/>
  <c r="U32" i="1"/>
  <c r="U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<sst xmlns="http://schemas.openxmlformats.org/spreadsheetml/2006/main" count="14" uniqueCount="9">
  <si>
    <t>date</t>
  </si>
  <si>
    <t>users(daily)</t>
  </si>
  <si>
    <t>level_1</t>
  </si>
  <si>
    <t>level_2</t>
  </si>
  <si>
    <t>level_3</t>
  </si>
  <si>
    <t>Validation</t>
  </si>
  <si>
    <t>total (actual)</t>
  </si>
  <si>
    <t>total(projected)</t>
  </si>
  <si>
    <t>total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</si>
</sst>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total power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"/>
            <c:dispRSqr val="1"/>
            <c:dispEq val="1"/>
            <c:trendlineLbl>
              <c:layout>
                <c:manualLayout>
                  <c:x val="9.2220472440944876E-2"/>
                  <c:y val="0.31262212015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output!$B$2:$B$21</c:f>
              <c:numCache>
                <c:formatCode>General</c:formatCode>
                <c:ptCount val="20"/>
                <c:pt idx="0">
                  <c:v>14.1041666666666</c:v>
                </c:pt>
                <c:pt idx="1">
                  <c:v>26.9166666666666</c:v>
                </c:pt>
                <c:pt idx="2">
                  <c:v>48.3541666666666</c:v>
                </c:pt>
                <c:pt idx="3">
                  <c:v>13.7708333333333</c:v>
                </c:pt>
                <c:pt idx="4">
                  <c:v>13.625</c:v>
                </c:pt>
                <c:pt idx="5">
                  <c:v>61.9791666666666</c:v>
                </c:pt>
                <c:pt idx="6">
                  <c:v>94.125</c:v>
                </c:pt>
                <c:pt idx="7">
                  <c:v>104.729166666666</c:v>
                </c:pt>
                <c:pt idx="8">
                  <c:v>73.375</c:v>
                </c:pt>
                <c:pt idx="9">
                  <c:v>78.2916666666666</c:v>
                </c:pt>
                <c:pt idx="10">
                  <c:v>14.875</c:v>
                </c:pt>
                <c:pt idx="11">
                  <c:v>18.5833333333333</c:v>
                </c:pt>
                <c:pt idx="12">
                  <c:v>100.708333333333</c:v>
                </c:pt>
                <c:pt idx="13">
                  <c:v>88.4166666666666</c:v>
                </c:pt>
                <c:pt idx="14">
                  <c:v>75.125</c:v>
                </c:pt>
                <c:pt idx="15">
                  <c:v>81.875</c:v>
                </c:pt>
                <c:pt idx="16">
                  <c:v>53.5625</c:v>
                </c:pt>
                <c:pt idx="17">
                  <c:v>18.0625</c:v>
                </c:pt>
                <c:pt idx="18">
                  <c:v>12.625</c:v>
                </c:pt>
                <c:pt idx="19">
                  <c:v>60.0625</c:v>
                </c:pt>
              </c:numCache>
            </c:numRef>
          </c:xVal>
          <c:yVal>
            <c:numRef>
              <c:f>output!$F$2:$F$21</c:f>
              <c:numCache>
                <c:formatCode>General</c:formatCode>
                <c:ptCount val="20"/>
                <c:pt idx="0">
                  <c:v>6683.0312999999696</c:v>
                </c:pt>
                <c:pt idx="1">
                  <c:v>4388.6875</c:v>
                </c:pt>
                <c:pt idx="2">
                  <c:v>8003.2343999999803</c:v>
                </c:pt>
                <c:pt idx="3">
                  <c:v>5159.0936999999903</c:v>
                </c:pt>
                <c:pt idx="4">
                  <c:v>4771.2656000000134</c:v>
                </c:pt>
                <c:pt idx="5">
                  <c:v>8622.3125</c:v>
                </c:pt>
                <c:pt idx="6">
                  <c:v>8945.8745000000308</c:v>
                </c:pt>
                <c:pt idx="7">
                  <c:v>9046.0781000000097</c:v>
                </c:pt>
                <c:pt idx="8">
                  <c:v>9656.7186999999903</c:v>
                </c:pt>
                <c:pt idx="9">
                  <c:v>10378.953599999941</c:v>
                </c:pt>
                <c:pt idx="10">
                  <c:v>5516.9375</c:v>
                </c:pt>
                <c:pt idx="11">
                  <c:v>4341.3754999999601</c:v>
                </c:pt>
                <c:pt idx="12">
                  <c:v>8292.4062999999696</c:v>
                </c:pt>
                <c:pt idx="13">
                  <c:v>8981.9682000000194</c:v>
                </c:pt>
                <c:pt idx="14">
                  <c:v>7319.8442999999334</c:v>
                </c:pt>
                <c:pt idx="15">
                  <c:v>6684.7816999999568</c:v>
                </c:pt>
                <c:pt idx="16">
                  <c:v>6683.8911999999491</c:v>
                </c:pt>
                <c:pt idx="17">
                  <c:v>4270.2036999999491</c:v>
                </c:pt>
                <c:pt idx="18">
                  <c:v>4924.1719000000103</c:v>
                </c:pt>
                <c:pt idx="19">
                  <c:v>8488.9370000000308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A-470F-848E-2ABF6745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29759"/>
        <c:axId val="745663919"/>
      </c:scatterChart>
      <c:valAx>
        <c:axId val="74202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 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3919"/>
        <c:crosses val="autoZero"/>
        <c:crossBetween val="midCat"/>
      </c:valAx>
      <c:valAx>
        <c:axId val="7456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Daily power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output!$O$2</c:f>
              <c:strCache>
                <c:ptCount val="1"/>
                <c:pt idx="0">
                  <c:v>total(projected)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690793963254592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output!$N$3:$N$7</c:f>
              <c:numCache>
                <c:formatCode>General</c:formatCode>
                <c:ptCount val="5"/>
                <c:pt idx="0">
                  <c:v>9156.6875</c:v>
                </c:pt>
                <c:pt idx="1">
                  <c:v>6919.828199999989</c:v>
                </c:pt>
                <c:pt idx="2">
                  <c:v>6835.5937999999733</c:v>
                </c:pt>
                <c:pt idx="3">
                  <c:v>6799.9843999999857</c:v>
                </c:pt>
                <c:pt idx="4">
                  <c:v>4564.375</c:v>
                </c:pt>
              </c:numCache>
            </c:numRef>
          </c:xVal>
          <c:yVal>
            <c:numRef>
              <c:f>output!$O$3:$O$7</c:f>
              <c:numCache>
                <c:formatCode>General</c:formatCode>
                <c:ptCount val="5"/>
                <c:pt idx="0">
                  <c:v>8252.8514277531449</c:v>
                </c:pt>
                <c:pt idx="1">
                  <c:v>8325.3558478254527</c:v>
                </c:pt>
                <c:pt idx="2">
                  <c:v>8048.1272868465821</c:v>
                </c:pt>
                <c:pt idx="3">
                  <c:v>7969.6614347512659</c:v>
                </c:pt>
                <c:pt idx="4">
                  <c:v>5123.6708725847329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2-4A37-A0B8-AAD143184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2047"/>
        <c:axId val="1861630223"/>
      </c:scatterChart>
      <c:valAx>
        <c:axId val="19686020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30223"/>
        <c:crosses val="autoZero"/>
        <c:crossBetween val="midCat"/>
      </c:valAx>
      <c:valAx>
        <c:axId val="18616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0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16</xdr:row>
      <xdr:rowOff>133350</xdr:rowOff>
    </xdr:from>
    <xdr:to>
      <xdr:col>12</xdr:col>
      <xdr:colOff>352425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71259-46E4-4457-A151-0EF04B4ED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8</xdr:row>
      <xdr:rowOff>176212</xdr:rowOff>
    </xdr:from>
    <xdr:to>
      <xdr:col>19</xdr:col>
      <xdr:colOff>333375</xdr:colOff>
      <xdr:row>23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47D16-D7AF-422F-AB68-96A5918F1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Z17" sqref="Z17"/>
    </sheetView>
  </sheetViews>
  <sheetFormatPr defaultRowHeight="15" x14ac:dyDescent="0.25"/>
  <cols>
    <col min="6" max="6" width="12.28515625" customWidth="1"/>
    <col min="9" max="9" width="10.140625" bestFit="1" customWidth="1"/>
    <col min="10" max="10" width="11.42578125" bestFit="1" customWidth="1"/>
    <col min="14" max="14" width="12.28515625" bestFit="1" customWidth="1"/>
    <col min="15" max="15" width="15.28515625" bestFit="1" customWidth="1"/>
  </cols>
  <sheetData>
    <row r="1" spans="1:15" ht="30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8</v>
      </c>
      <c r="I1" t="s">
        <v>5</v>
      </c>
    </row>
    <row r="2" spans="1:15" x14ac:dyDescent="0.25">
      <c r="A2">
        <v>1</v>
      </c>
      <c r="B2">
        <v>14.1041666666666</v>
      </c>
      <c r="C2">
        <v>1959.6875</v>
      </c>
      <c r="D2">
        <v>3033.75</v>
      </c>
      <c r="E2">
        <v>1689.5937999999701</v>
      </c>
      <c r="F2">
        <f>SUM(C2:E2)</f>
        <v>6683.0312999999696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6</v>
      </c>
      <c r="O2" t="s">
        <v>7</v>
      </c>
    </row>
    <row r="3" spans="1:15" x14ac:dyDescent="0.25">
      <c r="A3">
        <v>2</v>
      </c>
      <c r="B3">
        <v>26.9166666666666</v>
      </c>
      <c r="C3">
        <v>1461.5625</v>
      </c>
      <c r="D3">
        <v>2406.5</v>
      </c>
      <c r="E3">
        <v>520.625</v>
      </c>
      <c r="F3">
        <f t="shared" ref="F3" si="0">SUM(C3:E3)</f>
        <v>4388.6875</v>
      </c>
      <c r="I3">
        <v>25</v>
      </c>
      <c r="J3">
        <v>72.3541666666666</v>
      </c>
      <c r="K3">
        <v>2891</v>
      </c>
      <c r="L3">
        <v>3745.5</v>
      </c>
      <c r="M3">
        <v>2520.1875</v>
      </c>
      <c r="N3">
        <f>SUM(K3:M3)</f>
        <v>9156.6875</v>
      </c>
      <c r="O3">
        <f>(2050.5*LOG(J3,2.71828))-526.52</f>
        <v>8252.8514277531449</v>
      </c>
    </row>
    <row r="4" spans="1:15" x14ac:dyDescent="0.25">
      <c r="A4">
        <v>7</v>
      </c>
      <c r="B4">
        <v>48.3541666666666</v>
      </c>
      <c r="C4">
        <v>2766.6875</v>
      </c>
      <c r="D4">
        <v>3485.875</v>
      </c>
      <c r="E4">
        <v>1750.67189999998</v>
      </c>
      <c r="F4">
        <f t="shared" ref="F4:F21" si="1">SUM(C4:E4)</f>
        <v>8003.2343999999803</v>
      </c>
      <c r="I4">
        <v>26</v>
      </c>
      <c r="J4">
        <v>74.9583333333333</v>
      </c>
      <c r="K4">
        <v>2790.125</v>
      </c>
      <c r="L4">
        <v>3521.125</v>
      </c>
      <c r="M4">
        <v>608.57819999998901</v>
      </c>
      <c r="N4">
        <f>SUM(K4:M4)</f>
        <v>6919.828199999989</v>
      </c>
      <c r="O4">
        <f t="shared" ref="O4:O7" si="2">(2050.5*LOG(J4,2.71828))-526.52</f>
        <v>8325.3558478254527</v>
      </c>
    </row>
    <row r="5" spans="1:15" x14ac:dyDescent="0.25">
      <c r="A5">
        <v>8</v>
      </c>
      <c r="B5">
        <v>13.7708333333333</v>
      </c>
      <c r="C5">
        <v>1548.875</v>
      </c>
      <c r="D5">
        <v>2402.0625</v>
      </c>
      <c r="E5">
        <v>1208.1561999999899</v>
      </c>
      <c r="F5">
        <f t="shared" si="1"/>
        <v>5159.0936999999903</v>
      </c>
      <c r="I5">
        <v>27</v>
      </c>
      <c r="J5">
        <v>65.4791666666666</v>
      </c>
      <c r="K5">
        <v>2768</v>
      </c>
      <c r="L5">
        <v>3678.625</v>
      </c>
      <c r="M5">
        <v>388.96879999997299</v>
      </c>
      <c r="N5">
        <f>SUM(K5:M5)</f>
        <v>6835.5937999999733</v>
      </c>
      <c r="O5">
        <f t="shared" si="2"/>
        <v>8048.1272868465821</v>
      </c>
    </row>
    <row r="6" spans="1:15" x14ac:dyDescent="0.25">
      <c r="A6">
        <v>9</v>
      </c>
      <c r="B6">
        <v>13.625</v>
      </c>
      <c r="C6">
        <v>1561.75</v>
      </c>
      <c r="D6">
        <v>2401.8125</v>
      </c>
      <c r="E6">
        <v>807.70310000001302</v>
      </c>
      <c r="F6">
        <f t="shared" si="1"/>
        <v>4771.2656000000134</v>
      </c>
      <c r="I6">
        <v>28</v>
      </c>
      <c r="J6">
        <v>63.0208333333333</v>
      </c>
      <c r="K6">
        <v>2726</v>
      </c>
      <c r="L6">
        <v>3574.5</v>
      </c>
      <c r="M6">
        <v>499.48439999998601</v>
      </c>
      <c r="N6">
        <f>SUM(K6:M6)</f>
        <v>6799.9843999999857</v>
      </c>
      <c r="O6">
        <f t="shared" si="2"/>
        <v>7969.6614347512659</v>
      </c>
    </row>
    <row r="7" spans="1:15" x14ac:dyDescent="0.25">
      <c r="A7">
        <v>10</v>
      </c>
      <c r="B7">
        <v>61.9791666666666</v>
      </c>
      <c r="C7">
        <v>2984.8125</v>
      </c>
      <c r="D7">
        <v>3615.1875</v>
      </c>
      <c r="E7">
        <v>2022.3125</v>
      </c>
      <c r="F7">
        <f t="shared" si="1"/>
        <v>8622.3125</v>
      </c>
      <c r="I7">
        <v>29</v>
      </c>
      <c r="J7">
        <v>15.7291666666666</v>
      </c>
      <c r="K7">
        <v>1692.625</v>
      </c>
      <c r="L7">
        <v>2506.25</v>
      </c>
      <c r="M7">
        <v>365.5</v>
      </c>
      <c r="N7">
        <f>SUM(K7:M7)</f>
        <v>4564.375</v>
      </c>
      <c r="O7">
        <f t="shared" si="2"/>
        <v>5123.6708725847329</v>
      </c>
    </row>
    <row r="8" spans="1:15" x14ac:dyDescent="0.25">
      <c r="A8">
        <v>11</v>
      </c>
      <c r="B8">
        <v>94.125</v>
      </c>
      <c r="C8">
        <v>3036.125</v>
      </c>
      <c r="D8">
        <v>3542.0620000000299</v>
      </c>
      <c r="E8">
        <v>2367.6875</v>
      </c>
      <c r="F8">
        <f t="shared" si="1"/>
        <v>8945.8745000000308</v>
      </c>
    </row>
    <row r="9" spans="1:15" x14ac:dyDescent="0.25">
      <c r="A9">
        <v>12</v>
      </c>
      <c r="B9">
        <v>104.729166666666</v>
      </c>
      <c r="C9">
        <v>3047.625</v>
      </c>
      <c r="D9">
        <v>3617.5</v>
      </c>
      <c r="E9">
        <v>2380.9531000000102</v>
      </c>
      <c r="F9">
        <f t="shared" si="1"/>
        <v>9046.0781000000097</v>
      </c>
    </row>
    <row r="10" spans="1:15" x14ac:dyDescent="0.25">
      <c r="A10">
        <v>13</v>
      </c>
      <c r="B10">
        <v>73.375</v>
      </c>
      <c r="C10">
        <v>2985.125</v>
      </c>
      <c r="D10">
        <v>3398.25</v>
      </c>
      <c r="E10">
        <v>3273.3436999999899</v>
      </c>
      <c r="F10">
        <f t="shared" si="1"/>
        <v>9656.7186999999903</v>
      </c>
    </row>
    <row r="11" spans="1:15" x14ac:dyDescent="0.25">
      <c r="A11">
        <v>14</v>
      </c>
      <c r="B11">
        <v>78.2916666666666</v>
      </c>
      <c r="C11">
        <v>3215.625</v>
      </c>
      <c r="D11">
        <v>3638.6879999999601</v>
      </c>
      <c r="E11">
        <v>3524.6405999999802</v>
      </c>
      <c r="F11">
        <f t="shared" si="1"/>
        <v>10378.953599999941</v>
      </c>
    </row>
    <row r="12" spans="1:15" x14ac:dyDescent="0.25">
      <c r="A12">
        <v>15</v>
      </c>
      <c r="B12">
        <v>14.875</v>
      </c>
      <c r="C12">
        <v>1997.75</v>
      </c>
      <c r="D12">
        <v>2982</v>
      </c>
      <c r="E12">
        <v>537.1875</v>
      </c>
      <c r="F12">
        <f t="shared" si="1"/>
        <v>5516.9375</v>
      </c>
    </row>
    <row r="13" spans="1:15" x14ac:dyDescent="0.25">
      <c r="A13">
        <v>16</v>
      </c>
      <c r="B13">
        <v>18.5833333333333</v>
      </c>
      <c r="C13">
        <v>1499.4375</v>
      </c>
      <c r="D13">
        <v>2270.9379999999601</v>
      </c>
      <c r="E13">
        <v>571</v>
      </c>
      <c r="F13">
        <f t="shared" si="1"/>
        <v>4341.3754999999601</v>
      </c>
    </row>
    <row r="14" spans="1:15" x14ac:dyDescent="0.25">
      <c r="A14">
        <v>17</v>
      </c>
      <c r="B14">
        <v>100.708333333333</v>
      </c>
      <c r="C14">
        <v>2721.8125</v>
      </c>
      <c r="D14">
        <v>3338.25</v>
      </c>
      <c r="E14">
        <v>2232.3437999999701</v>
      </c>
      <c r="F14">
        <f t="shared" si="1"/>
        <v>8292.4062999999696</v>
      </c>
    </row>
    <row r="15" spans="1:15" x14ac:dyDescent="0.25">
      <c r="A15">
        <v>18</v>
      </c>
      <c r="B15">
        <v>88.4166666666666</v>
      </c>
      <c r="C15">
        <v>3101.4375</v>
      </c>
      <c r="D15">
        <v>3947.0620000000299</v>
      </c>
      <c r="E15">
        <v>1933.4686999999899</v>
      </c>
      <c r="F15">
        <f t="shared" si="1"/>
        <v>8981.9682000000194</v>
      </c>
    </row>
    <row r="16" spans="1:15" x14ac:dyDescent="0.25">
      <c r="A16">
        <v>19</v>
      </c>
      <c r="B16">
        <v>75.125</v>
      </c>
      <c r="C16">
        <v>2986</v>
      </c>
      <c r="D16">
        <v>3730.5629999999601</v>
      </c>
      <c r="E16">
        <v>603.28129999997304</v>
      </c>
      <c r="F16">
        <f t="shared" si="1"/>
        <v>7319.8442999999334</v>
      </c>
    </row>
    <row r="17" spans="1:21" x14ac:dyDescent="0.25">
      <c r="A17">
        <v>20</v>
      </c>
      <c r="B17">
        <v>81.875</v>
      </c>
      <c r="C17">
        <v>2696.25</v>
      </c>
      <c r="D17">
        <v>3553.9379999999601</v>
      </c>
      <c r="E17">
        <v>434.593699999997</v>
      </c>
      <c r="F17">
        <f t="shared" si="1"/>
        <v>6684.7816999999568</v>
      </c>
    </row>
    <row r="18" spans="1:21" x14ac:dyDescent="0.25">
      <c r="A18">
        <v>21</v>
      </c>
      <c r="B18">
        <v>53.5625</v>
      </c>
      <c r="C18">
        <v>2678.25</v>
      </c>
      <c r="D18">
        <v>3550.6879999999601</v>
      </c>
      <c r="E18">
        <v>454.95319999998901</v>
      </c>
      <c r="F18">
        <f t="shared" si="1"/>
        <v>6683.8911999999491</v>
      </c>
    </row>
    <row r="19" spans="1:21" x14ac:dyDescent="0.25">
      <c r="A19">
        <v>22</v>
      </c>
      <c r="B19">
        <v>18.0625</v>
      </c>
      <c r="C19">
        <v>1493</v>
      </c>
      <c r="D19">
        <v>2399.0629999999601</v>
      </c>
      <c r="E19">
        <v>378.14069999998901</v>
      </c>
      <c r="F19">
        <f t="shared" si="1"/>
        <v>4270.2036999999491</v>
      </c>
    </row>
    <row r="20" spans="1:21" x14ac:dyDescent="0.25">
      <c r="A20">
        <v>23</v>
      </c>
      <c r="B20">
        <v>12.625</v>
      </c>
      <c r="C20">
        <v>1463.0625</v>
      </c>
      <c r="D20">
        <v>2324.375</v>
      </c>
      <c r="E20">
        <v>1136.7344000000101</v>
      </c>
      <c r="F20">
        <f t="shared" si="1"/>
        <v>4924.1719000000103</v>
      </c>
    </row>
    <row r="21" spans="1:21" x14ac:dyDescent="0.25">
      <c r="A21">
        <v>24</v>
      </c>
      <c r="B21">
        <v>60.0625</v>
      </c>
      <c r="C21">
        <v>2834.625</v>
      </c>
      <c r="D21">
        <v>3698.5620000000299</v>
      </c>
      <c r="E21">
        <v>1955.75</v>
      </c>
      <c r="F21">
        <f t="shared" si="1"/>
        <v>8488.9370000000308</v>
      </c>
    </row>
    <row r="29" spans="1:21" x14ac:dyDescent="0.25">
      <c r="P29">
        <v>4</v>
      </c>
      <c r="Q29">
        <v>120.916666666666</v>
      </c>
      <c r="R29">
        <v>2517</v>
      </c>
      <c r="S29">
        <v>3346</v>
      </c>
      <c r="T29">
        <v>564.42180000001099</v>
      </c>
      <c r="U29">
        <f>SUM(R29:T29)</f>
        <v>6427.421800000011</v>
      </c>
    </row>
    <row r="30" spans="1:21" x14ac:dyDescent="0.25">
      <c r="P30">
        <v>6</v>
      </c>
      <c r="Q30">
        <v>145.604166666666</v>
      </c>
      <c r="R30">
        <v>2572.8125</v>
      </c>
      <c r="S30">
        <v>3333.9375</v>
      </c>
      <c r="T30">
        <v>1517.23439999998</v>
      </c>
      <c r="U30">
        <f>SUM(R30:T30)</f>
        <v>7423.9843999999803</v>
      </c>
    </row>
    <row r="31" spans="1:21" x14ac:dyDescent="0.25">
      <c r="P31">
        <v>3</v>
      </c>
      <c r="Q31">
        <v>219.645833333333</v>
      </c>
      <c r="R31">
        <v>2698.25</v>
      </c>
      <c r="S31">
        <v>3575.625</v>
      </c>
      <c r="T31">
        <v>543.39060000001302</v>
      </c>
      <c r="U31">
        <f>SUM(R31:T31)</f>
        <v>6817.2656000000134</v>
      </c>
    </row>
    <row r="32" spans="1:21" x14ac:dyDescent="0.25">
      <c r="P32">
        <v>5</v>
      </c>
      <c r="Q32">
        <v>218.708333333333</v>
      </c>
      <c r="R32">
        <v>2468.375</v>
      </c>
      <c r="S32">
        <v>3370.9375</v>
      </c>
      <c r="T32">
        <v>682.34369999999706</v>
      </c>
      <c r="U32">
        <f>SUM(R32:T32)</f>
        <v>6521.6561999999967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</dc:creator>
  <cp:lastModifiedBy>Viraj</cp:lastModifiedBy>
  <dcterms:created xsi:type="dcterms:W3CDTF">2020-05-30T18:08:14Z</dcterms:created>
  <dcterms:modified xsi:type="dcterms:W3CDTF">2020-06-02T20:36:58Z</dcterms:modified>
</cp:coreProperties>
</file>